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https://nepsen.sharepoint.com/sites/MET_BAT_BDX/Documents partages/Affaires/PUBL/ADMI/BDXINMO133_METEO FRANCE_Rénovation batiment Météo France-PKM/2-Travail/03-Etude/4 - DCE/7 - DPGF/DPGF LOT 6 - CVC-GTB/"/>
    </mc:Choice>
  </mc:AlternateContent>
  <xr:revisionPtr revIDLastSave="39" documentId="13_ncr:1_{21C64F09-B387-4BB6-9F9F-7F979063E0F6}" xr6:coauthVersionLast="47" xr6:coauthVersionMax="47" xr10:uidLastSave="{E410EDFD-0A24-4E47-B5C4-841FC24D39AA}"/>
  <bookViews>
    <workbookView xWindow="-120" yWindow="-120" windowWidth="29040" windowHeight="15720" tabRatio="845" xr2:uid="{00000000-000D-0000-FFFF-FFFF00000000}"/>
  </bookViews>
  <sheets>
    <sheet name="LOT N°07 - CVCPb" sheetId="97" r:id="rId1"/>
  </sheets>
  <definedNames>
    <definedName name="_SFen.1">#REF!</definedName>
    <definedName name="_SFen.2">#REF!</definedName>
    <definedName name="_SFen.3">#REF!</definedName>
    <definedName name="_SFen.4">#REF!</definedName>
    <definedName name="_SP1">#REF!</definedName>
    <definedName name="_SP2">#REF!</definedName>
    <definedName name="_SP3">#REF!</definedName>
    <definedName name="_SP4">#REF!</definedName>
    <definedName name="_Toc30779620" localSheetId="0">'LOT N°07 - CVCPb'!#REF!</definedName>
    <definedName name="_Toc526411337" localSheetId="0">'LOT N°07 - CVCPb'!#REF!</definedName>
    <definedName name="_xlnm.Print_Area" localSheetId="0">'LOT N°07 - CVCPb'!$B$2:$G$551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1" i="97" l="1"/>
  <c r="G60" i="97"/>
  <c r="G28" i="97"/>
  <c r="G26" i="97"/>
  <c r="G24" i="97"/>
  <c r="G22" i="97"/>
  <c r="G20" i="97"/>
  <c r="G18" i="97"/>
  <c r="G16" i="97"/>
  <c r="G540" i="97"/>
  <c r="G537" i="97"/>
  <c r="G534" i="97"/>
  <c r="G531" i="97"/>
  <c r="G139" i="97" l="1"/>
  <c r="G448" i="97" l="1"/>
  <c r="G449" i="97"/>
  <c r="G450" i="97"/>
  <c r="G451" i="97"/>
  <c r="G452" i="97"/>
  <c r="G453" i="97"/>
  <c r="G454" i="97"/>
  <c r="G455" i="97"/>
  <c r="G456" i="97"/>
  <c r="G457" i="97"/>
  <c r="G370" i="97"/>
  <c r="G429" i="97"/>
  <c r="G289" i="97"/>
  <c r="G14" i="97"/>
  <c r="G551" i="97"/>
  <c r="G550" i="97"/>
  <c r="G527" i="97"/>
  <c r="G526" i="97"/>
  <c r="G525" i="97"/>
  <c r="G524" i="97"/>
  <c r="G523" i="97"/>
  <c r="G522" i="97"/>
  <c r="G521" i="97"/>
  <c r="G520" i="97"/>
  <c r="G519" i="97"/>
  <c r="G518" i="97"/>
  <c r="G517" i="97"/>
  <c r="G516" i="97"/>
  <c r="G515" i="97"/>
  <c r="G514" i="97"/>
  <c r="G513" i="97"/>
  <c r="G512" i="97"/>
  <c r="G511" i="97"/>
  <c r="G510" i="97"/>
  <c r="G509" i="97"/>
  <c r="G508" i="97"/>
  <c r="G507" i="97"/>
  <c r="G506" i="97"/>
  <c r="G505" i="97"/>
  <c r="G504" i="97"/>
  <c r="G503" i="97"/>
  <c r="G502" i="97"/>
  <c r="G501" i="97"/>
  <c r="G500" i="97"/>
  <c r="G499" i="97"/>
  <c r="G498" i="97"/>
  <c r="G497" i="97"/>
  <c r="G496" i="97"/>
  <c r="G495" i="97"/>
  <c r="G494" i="97"/>
  <c r="G493" i="97"/>
  <c r="G492" i="97"/>
  <c r="G491" i="97"/>
  <c r="G490" i="97"/>
  <c r="G489" i="97"/>
  <c r="G488" i="97"/>
  <c r="G487" i="97"/>
  <c r="G486" i="97"/>
  <c r="G485" i="97"/>
  <c r="G484" i="97"/>
  <c r="G483" i="97"/>
  <c r="G482" i="97"/>
  <c r="G481" i="97"/>
  <c r="G480" i="97"/>
  <c r="G479" i="97"/>
  <c r="G478" i="97"/>
  <c r="G477" i="97"/>
  <c r="G476" i="97"/>
  <c r="G475" i="97"/>
  <c r="G474" i="97"/>
  <c r="G473" i="97"/>
  <c r="G472" i="97"/>
  <c r="G471" i="97"/>
  <c r="G470" i="97"/>
  <c r="G469" i="97"/>
  <c r="G468" i="97"/>
  <c r="G467" i="97"/>
  <c r="G466" i="97"/>
  <c r="G465" i="97"/>
  <c r="G464" i="97"/>
  <c r="G463" i="97"/>
  <c r="G462" i="97"/>
  <c r="G461" i="97"/>
  <c r="G460" i="97"/>
  <c r="G459" i="97"/>
  <c r="G458" i="97"/>
  <c r="G447" i="97"/>
  <c r="G446" i="97"/>
  <c r="G443" i="97"/>
  <c r="G442" i="97"/>
  <c r="G441" i="97"/>
  <c r="G440" i="97"/>
  <c r="G439" i="97"/>
  <c r="G438" i="97"/>
  <c r="G437" i="97"/>
  <c r="G436" i="97"/>
  <c r="G435" i="97"/>
  <c r="G434" i="97"/>
  <c r="G433" i="97"/>
  <c r="G432" i="97"/>
  <c r="G431" i="97"/>
  <c r="G430" i="97"/>
  <c r="G428" i="97"/>
  <c r="G427" i="97"/>
  <c r="G426" i="97"/>
  <c r="G425" i="97"/>
  <c r="G424" i="97"/>
  <c r="G423" i="97"/>
  <c r="G422" i="97"/>
  <c r="G421" i="97"/>
  <c r="G420" i="97"/>
  <c r="G419" i="97"/>
  <c r="G418" i="97"/>
  <c r="G417" i="97"/>
  <c r="G416" i="97"/>
  <c r="G415" i="97"/>
  <c r="G414" i="97"/>
  <c r="G413" i="97"/>
  <c r="G412" i="97"/>
  <c r="G411" i="97"/>
  <c r="G410" i="97"/>
  <c r="G409" i="97"/>
  <c r="G408" i="97"/>
  <c r="G407" i="97"/>
  <c r="G406" i="97"/>
  <c r="G405" i="97"/>
  <c r="G404" i="97"/>
  <c r="G403" i="97"/>
  <c r="G402" i="97"/>
  <c r="G401" i="97"/>
  <c r="G400" i="97"/>
  <c r="G399" i="97"/>
  <c r="G398" i="97"/>
  <c r="G397" i="97"/>
  <c r="G396" i="97"/>
  <c r="G395" i="97"/>
  <c r="G394" i="97"/>
  <c r="G393" i="97"/>
  <c r="G392" i="97"/>
  <c r="G391" i="97"/>
  <c r="G390" i="97"/>
  <c r="G389" i="97"/>
  <c r="G388" i="97"/>
  <c r="G387" i="97"/>
  <c r="G386" i="97"/>
  <c r="G385" i="97"/>
  <c r="G384" i="97"/>
  <c r="G383" i="97"/>
  <c r="G382" i="97"/>
  <c r="G381" i="97"/>
  <c r="G380" i="97"/>
  <c r="G379" i="97"/>
  <c r="G378" i="97"/>
  <c r="G377" i="97"/>
  <c r="G376" i="97"/>
  <c r="G375" i="97"/>
  <c r="G374" i="97"/>
  <c r="G373" i="97"/>
  <c r="G368" i="97"/>
  <c r="G367" i="97"/>
  <c r="G366" i="97"/>
  <c r="G365" i="97"/>
  <c r="G364" i="97"/>
  <c r="G363" i="97"/>
  <c r="G362" i="97"/>
  <c r="G361" i="97"/>
  <c r="G360" i="97"/>
  <c r="G354" i="97"/>
  <c r="G353" i="97"/>
  <c r="G352" i="97"/>
  <c r="G351" i="97"/>
  <c r="G350" i="97"/>
  <c r="G349" i="97"/>
  <c r="G348" i="97"/>
  <c r="G347" i="97"/>
  <c r="G339" i="97"/>
  <c r="G338" i="97"/>
  <c r="G337" i="97"/>
  <c r="G336" i="97"/>
  <c r="G335" i="97"/>
  <c r="G334" i="97"/>
  <c r="G333" i="97"/>
  <c r="G332" i="97"/>
  <c r="G331" i="97"/>
  <c r="G330" i="97"/>
  <c r="G329" i="97"/>
  <c r="G328" i="97"/>
  <c r="G327" i="97"/>
  <c r="G326" i="97"/>
  <c r="G325" i="97"/>
  <c r="G324" i="97"/>
  <c r="G323" i="97"/>
  <c r="G322" i="97"/>
  <c r="G321" i="97"/>
  <c r="G320" i="97"/>
  <c r="G319" i="97"/>
  <c r="G318" i="97"/>
  <c r="G317" i="97"/>
  <c r="G316" i="97"/>
  <c r="G315" i="97"/>
  <c r="G314" i="97"/>
  <c r="G313" i="97"/>
  <c r="G312" i="97"/>
  <c r="G311" i="97"/>
  <c r="G310" i="97"/>
  <c r="G309" i="97"/>
  <c r="G308" i="97"/>
  <c r="G307" i="97"/>
  <c r="G306" i="97"/>
  <c r="G305" i="97"/>
  <c r="G304" i="97"/>
  <c r="G303" i="97"/>
  <c r="G302" i="97"/>
  <c r="G301" i="97"/>
  <c r="G300" i="97"/>
  <c r="G299" i="97"/>
  <c r="G298" i="97"/>
  <c r="G297" i="97"/>
  <c r="G296" i="97"/>
  <c r="G295" i="97"/>
  <c r="G294" i="97"/>
  <c r="G293" i="97"/>
  <c r="G292" i="97"/>
  <c r="G291" i="97"/>
  <c r="G290" i="97"/>
  <c r="G287" i="97"/>
  <c r="G286" i="97"/>
  <c r="G285" i="97"/>
  <c r="G284" i="97"/>
  <c r="G283" i="97"/>
  <c r="G282" i="97"/>
  <c r="G281" i="97"/>
  <c r="G280" i="97"/>
  <c r="G279" i="97"/>
  <c r="G278" i="97"/>
  <c r="G277" i="97"/>
  <c r="G276" i="97"/>
  <c r="G275" i="97"/>
  <c r="G274" i="97"/>
  <c r="G273" i="97"/>
  <c r="G272" i="97"/>
  <c r="G271" i="97"/>
  <c r="G270" i="97"/>
  <c r="G269" i="97"/>
  <c r="G268" i="97"/>
  <c r="G267" i="97"/>
  <c r="G266" i="97"/>
  <c r="G265" i="97"/>
  <c r="G264" i="97"/>
  <c r="G263" i="97"/>
  <c r="G262" i="97"/>
  <c r="G261" i="97"/>
  <c r="G260" i="97"/>
  <c r="G259" i="97"/>
  <c r="G258" i="97"/>
  <c r="G257" i="97"/>
  <c r="G256" i="97"/>
  <c r="G255" i="97"/>
  <c r="G254" i="97"/>
  <c r="G253" i="97"/>
  <c r="G252" i="97"/>
  <c r="G251" i="97"/>
  <c r="G250" i="97"/>
  <c r="G249" i="97"/>
  <c r="G248" i="97"/>
  <c r="G247" i="97"/>
  <c r="G246" i="97"/>
  <c r="G245" i="97"/>
  <c r="G244" i="97"/>
  <c r="G243" i="97"/>
  <c r="G242" i="97"/>
  <c r="G241" i="97"/>
  <c r="G240" i="97"/>
  <c r="G239" i="97"/>
  <c r="G238" i="97"/>
  <c r="G237" i="97"/>
  <c r="G236" i="97"/>
  <c r="G235" i="97"/>
  <c r="G234" i="97"/>
  <c r="G233" i="97"/>
  <c r="G232" i="97"/>
  <c r="G231" i="97"/>
  <c r="G230" i="97"/>
  <c r="G229" i="97"/>
  <c r="G228" i="97"/>
  <c r="G227" i="97"/>
  <c r="G226" i="97"/>
  <c r="G225" i="97"/>
  <c r="G224" i="97"/>
  <c r="G223" i="97"/>
  <c r="G222" i="97"/>
  <c r="G221" i="97"/>
  <c r="G220" i="97"/>
  <c r="G219" i="97"/>
  <c r="G218" i="97"/>
  <c r="G217" i="97"/>
  <c r="G216" i="97"/>
  <c r="G215" i="97"/>
  <c r="G214" i="97"/>
  <c r="G213" i="97"/>
  <c r="G212" i="97"/>
  <c r="G211" i="97"/>
  <c r="G210" i="97"/>
  <c r="G209" i="97"/>
  <c r="G208" i="97"/>
  <c r="G207" i="97"/>
  <c r="G206" i="97"/>
  <c r="G205" i="97"/>
  <c r="G204" i="97"/>
  <c r="G203" i="97"/>
  <c r="G202" i="97"/>
  <c r="G201" i="97"/>
  <c r="G200" i="97"/>
  <c r="G199" i="97"/>
  <c r="G198" i="97"/>
  <c r="G197" i="97"/>
  <c r="G196" i="97"/>
  <c r="G195" i="97"/>
  <c r="G194" i="97"/>
  <c r="G193" i="97"/>
  <c r="G192" i="97"/>
  <c r="G191" i="97"/>
  <c r="G190" i="97"/>
  <c r="G189" i="97"/>
  <c r="G188" i="97"/>
  <c r="G187" i="97"/>
  <c r="G186" i="97"/>
  <c r="G185" i="97"/>
  <c r="G184" i="97"/>
  <c r="G183" i="97"/>
  <c r="G182" i="97"/>
  <c r="G181" i="97"/>
  <c r="G178" i="97"/>
  <c r="G177" i="97"/>
  <c r="G176" i="97"/>
  <c r="G175" i="97"/>
  <c r="G174" i="97"/>
  <c r="G173" i="97"/>
  <c r="G172" i="97"/>
  <c r="G171" i="97"/>
  <c r="G170" i="97"/>
  <c r="G169" i="97"/>
  <c r="G168" i="97"/>
  <c r="G167" i="97"/>
  <c r="G166" i="97"/>
  <c r="G165" i="97"/>
  <c r="G164" i="97"/>
  <c r="G163" i="97"/>
  <c r="G162" i="97"/>
  <c r="G161" i="97"/>
  <c r="G160" i="97"/>
  <c r="G159" i="97"/>
  <c r="G158" i="97"/>
  <c r="G157" i="97"/>
  <c r="G156" i="97"/>
  <c r="G155" i="97"/>
  <c r="G154" i="97"/>
  <c r="G153" i="97"/>
  <c r="G152" i="97"/>
  <c r="G151" i="97"/>
  <c r="G150" i="97"/>
  <c r="G149" i="97"/>
  <c r="G148" i="97"/>
  <c r="G147" i="97"/>
  <c r="G146" i="97"/>
  <c r="G145" i="97"/>
  <c r="G144" i="97"/>
  <c r="G143" i="97"/>
  <c r="G142" i="97"/>
  <c r="G136" i="97"/>
  <c r="G135" i="97"/>
  <c r="G134" i="97"/>
  <c r="G133" i="97"/>
  <c r="G132" i="97"/>
  <c r="G131" i="97"/>
  <c r="G130" i="97"/>
  <c r="G129" i="97"/>
  <c r="G128" i="97"/>
  <c r="G127" i="97"/>
  <c r="G126" i="97"/>
  <c r="G125" i="97"/>
  <c r="G124" i="97"/>
  <c r="G123" i="97"/>
  <c r="G122" i="97"/>
  <c r="G121" i="97"/>
  <c r="G120" i="97"/>
  <c r="G119" i="97"/>
  <c r="G118" i="97"/>
  <c r="G117" i="97"/>
  <c r="G116" i="97"/>
  <c r="G115" i="97"/>
  <c r="G114" i="97"/>
  <c r="G113" i="97"/>
  <c r="G112" i="97"/>
  <c r="G111" i="97"/>
  <c r="G110" i="97"/>
  <c r="G109" i="97"/>
  <c r="G108" i="97"/>
  <c r="G107" i="97"/>
  <c r="G106" i="97"/>
  <c r="G105" i="97"/>
  <c r="G104" i="97"/>
  <c r="G103" i="97"/>
  <c r="G102" i="97"/>
  <c r="G101" i="97"/>
  <c r="G100" i="97"/>
  <c r="G99" i="97"/>
  <c r="G98" i="97"/>
  <c r="G97" i="97"/>
  <c r="G94" i="97"/>
  <c r="G93" i="97"/>
  <c r="G92" i="97"/>
  <c r="G91" i="97"/>
  <c r="G87" i="97"/>
  <c r="G86" i="97"/>
  <c r="G85" i="97"/>
  <c r="G84" i="97"/>
  <c r="G77" i="97"/>
  <c r="G76" i="97"/>
  <c r="G75" i="97"/>
  <c r="G74" i="97"/>
  <c r="G73" i="97"/>
  <c r="G72" i="97"/>
  <c r="G71" i="97"/>
  <c r="G70" i="97"/>
  <c r="G69" i="97"/>
  <c r="G68" i="97"/>
  <c r="G67" i="97"/>
  <c r="G66" i="97"/>
  <c r="G65" i="97"/>
  <c r="G64" i="97"/>
  <c r="G63" i="97"/>
  <c r="G62" i="97"/>
  <c r="G59" i="97"/>
  <c r="G58" i="97"/>
  <c r="G57" i="97"/>
  <c r="G56" i="97"/>
  <c r="G55" i="97"/>
  <c r="G54" i="97"/>
  <c r="G53" i="97"/>
  <c r="G52" i="97"/>
  <c r="G51" i="97"/>
  <c r="G50" i="97"/>
  <c r="G49" i="97"/>
  <c r="G48" i="97"/>
  <c r="G47" i="97"/>
  <c r="G46" i="97"/>
  <c r="G45" i="97"/>
  <c r="G44" i="97"/>
  <c r="G43" i="97"/>
  <c r="G42" i="97"/>
  <c r="G41" i="97"/>
  <c r="G40" i="97"/>
  <c r="G39" i="97"/>
  <c r="G38" i="97"/>
  <c r="G37" i="97"/>
  <c r="G36" i="97"/>
  <c r="G35" i="97"/>
  <c r="G34" i="97"/>
  <c r="G33" i="97"/>
  <c r="G32" i="97"/>
  <c r="G31" i="97"/>
  <c r="G30" i="97"/>
  <c r="G13" i="97"/>
  <c r="G12" i="97"/>
  <c r="C7" i="97"/>
  <c r="B7" i="97"/>
  <c r="E553" i="97" l="1"/>
  <c r="G7" i="97" s="1"/>
  <c r="D553" i="97"/>
  <c r="D555" i="97"/>
  <c r="E554" i="97"/>
  <c r="E555" i="97" l="1"/>
</calcChain>
</file>

<file path=xl/sharedStrings.xml><?xml version="1.0" encoding="utf-8"?>
<sst xmlns="http://schemas.openxmlformats.org/spreadsheetml/2006/main" count="647" uniqueCount="367">
  <si>
    <t>Projet :</t>
  </si>
  <si>
    <t>MOA :</t>
  </si>
  <si>
    <t xml:space="preserve">Date : </t>
  </si>
  <si>
    <t>Entreprise :</t>
  </si>
  <si>
    <t>Total tranche ferme (€HT) :</t>
  </si>
  <si>
    <t>§ CCTP</t>
  </si>
  <si>
    <t xml:space="preserve">DÉSIGNATION DES OUVRAGES </t>
  </si>
  <si>
    <t>U</t>
  </si>
  <si>
    <t>Quantité</t>
  </si>
  <si>
    <t>P.U. (€HT)</t>
  </si>
  <si>
    <t>Total (€HT)</t>
  </si>
  <si>
    <t>TVA :</t>
  </si>
  <si>
    <t>3.</t>
  </si>
  <si>
    <t>PRESCRIPTIONS PARTICULIERES</t>
  </si>
  <si>
    <t>Selon CCTP</t>
  </si>
  <si>
    <t>3.1.</t>
  </si>
  <si>
    <t>CONTRAINTES DE CHANTIER</t>
  </si>
  <si>
    <t>3.1.1.</t>
  </si>
  <si>
    <t>3.1.2.</t>
  </si>
  <si>
    <t>Phasage de chantier</t>
  </si>
  <si>
    <t>3.1.3.</t>
  </si>
  <si>
    <t>Contraintes d’occupation</t>
  </si>
  <si>
    <t>3.1.4.</t>
  </si>
  <si>
    <t>Gestion des dépenses communes de chantier gérée par le compte prorata</t>
  </si>
  <si>
    <t>3.1.5.</t>
  </si>
  <si>
    <t>Présence d’amiante</t>
  </si>
  <si>
    <t>3.1.6.</t>
  </si>
  <si>
    <t>Continuité de service</t>
  </si>
  <si>
    <t>3.2.</t>
  </si>
  <si>
    <t>Dépose des installations existantes</t>
  </si>
  <si>
    <t>3.2.1.</t>
  </si>
  <si>
    <t>Dépose/démontage</t>
  </si>
  <si>
    <t>3.2.2.</t>
  </si>
  <si>
    <t>Réemploi</t>
  </si>
  <si>
    <t>3.2.3.</t>
  </si>
  <si>
    <t>Vidange et purge des réseaux</t>
  </si>
  <si>
    <t>3.3.</t>
  </si>
  <si>
    <t>Moyen de levage</t>
  </si>
  <si>
    <t>3.3.1.</t>
  </si>
  <si>
    <t>Mesures de sécurité pour les tiers</t>
  </si>
  <si>
    <t>3.3.2.</t>
  </si>
  <si>
    <t>Moyens de levage</t>
  </si>
  <si>
    <t>3.5.</t>
  </si>
  <si>
    <t>CHAUFFAGE-CLIMATISATION</t>
  </si>
  <si>
    <t>3.5.1.</t>
  </si>
  <si>
    <t>Chauffage Rafraîchissement par détente directe</t>
  </si>
  <si>
    <t>3.5.1.1.</t>
  </si>
  <si>
    <t>Rappel Exigence Fiche BAT-TH-158 : Mise en place d'une pompe à chaleur (PAC) de type air/air</t>
  </si>
  <si>
    <t>3.5.3.</t>
  </si>
  <si>
    <t>Unité extérieure VRV</t>
  </si>
  <si>
    <t>Localisation :</t>
  </si>
  <si>
    <t>3.5.4.</t>
  </si>
  <si>
    <t>Unité intérieure type cassette 600x600</t>
  </si>
  <si>
    <t>3.5.5.</t>
  </si>
  <si>
    <t>Unité de traitement d'air gainable + accessoires</t>
  </si>
  <si>
    <t>Localisation : Couloir RDC/R+1 Bâtiment B_x000D_</t>
  </si>
  <si>
    <t>3.5.6.</t>
  </si>
  <si>
    <t>Terminaux gainables</t>
  </si>
  <si>
    <t>3.5.6.1.</t>
  </si>
  <si>
    <t>Grille de reprise 600x300</t>
  </si>
  <si>
    <t>Localisation : Couloir RDC/R+1 Bâtiment B – Nombre : 2 par gainable_x000D_</t>
  </si>
  <si>
    <t>3.5.6.2.</t>
  </si>
  <si>
    <t>Grille linéaire de soufflage</t>
  </si>
  <si>
    <t>3.5.6.3.</t>
  </si>
  <si>
    <t>Gaine terminales isolées M0/M0</t>
  </si>
  <si>
    <t>3.5.7.</t>
  </si>
  <si>
    <t>Télécommandes</t>
  </si>
  <si>
    <t>3.5.8.</t>
  </si>
  <si>
    <t>Platine communication GTC</t>
  </si>
  <si>
    <t>3.5.9.</t>
  </si>
  <si>
    <t>Armoire de traitement d’air de précision  + accessoires</t>
  </si>
  <si>
    <t>Armoire de traitement d’air de précision</t>
  </si>
  <si>
    <t>Localisation : Tour D Locaux Archives – Nombre 2_x000D_</t>
  </si>
  <si>
    <t>Gaines rectangulaires en acier galvanisé</t>
  </si>
  <si>
    <t>Diffuseur carré de soufflage 4 voies</t>
  </si>
  <si>
    <t>3.5.10.</t>
  </si>
  <si>
    <t>Liaisons frigorifiques</t>
  </si>
  <si>
    <t>3.5.11.</t>
  </si>
  <si>
    <t>Electricité / Régulation</t>
  </si>
  <si>
    <t>3.5.12.</t>
  </si>
  <si>
    <t>Evacuation des condensats</t>
  </si>
  <si>
    <t>3.5.13.</t>
  </si>
  <si>
    <t>Repérage équipements</t>
  </si>
  <si>
    <t>3.5.14.</t>
  </si>
  <si>
    <t>Mise en service</t>
  </si>
  <si>
    <t>3.5.15.</t>
  </si>
  <si>
    <t>Destratificateurs</t>
  </si>
  <si>
    <t>3.5.15.1.</t>
  </si>
  <si>
    <t>Rappel Exigence Fiche BAT-TH-142 : Mise en place d’un système de destratification d’air</t>
  </si>
  <si>
    <t>Destratificateur</t>
  </si>
  <si>
    <t>Régulation</t>
  </si>
  <si>
    <t>Régulation de chauffage du couloir_x000D_</t>
  </si>
  <si>
    <t>3.5.15.3.9.</t>
  </si>
  <si>
    <t>Câblage et distribution_x000D_</t>
  </si>
  <si>
    <t>3.5.16.</t>
  </si>
  <si>
    <t>Chauffage Rafraîchissement par détente directe – Réemploi</t>
  </si>
  <si>
    <t>Travaux avant installation des équipements à réemployer.</t>
  </si>
  <si>
    <t>Travaux préparatoires – Dépose et stockage_x000D_</t>
  </si>
  <si>
    <t>Nettoyage et vérification des unités_x000D_</t>
  </si>
  <si>
    <t>Réimplantation et adaptation_x000D_</t>
  </si>
  <si>
    <t>Réseaux frigorifiques et condensats_x000D_</t>
  </si>
  <si>
    <t>Mise en service_x000D_</t>
  </si>
  <si>
    <t>Intégration au système de régulation</t>
  </si>
  <si>
    <t>Normes et prescriptions_x000D_</t>
  </si>
  <si>
    <t>Maintenance initiale</t>
  </si>
  <si>
    <t>Equipements à installer</t>
  </si>
  <si>
    <t>Unité extérieure Multisplit_x000D_</t>
  </si>
  <si>
    <t>Unité de traitement d'air muraux + accessoires_x000D_</t>
  </si>
  <si>
    <t>Télécommandes_x000D_</t>
  </si>
  <si>
    <t>Electricité / Régulation_x000D_</t>
  </si>
  <si>
    <t>Platine communication GTC_x000D_</t>
  </si>
  <si>
    <t>Evacuation des condensats_x000D_</t>
  </si>
  <si>
    <t>Repérage équipements_x000D_</t>
  </si>
  <si>
    <t>3.5.17.</t>
  </si>
  <si>
    <t>Unité extérieure Monosplit</t>
  </si>
  <si>
    <t>Unité de traitement d'air muraux + accessoires</t>
  </si>
  <si>
    <t>3.5.18.</t>
  </si>
  <si>
    <t>Supportage des groupes extérieurs</t>
  </si>
  <si>
    <t>Chauffage Rafraîchissement par détente directe – Déplacement du groupe extérieur du bâtiment A</t>
  </si>
  <si>
    <t>Mesures acoustiques de fin de chantier</t>
  </si>
  <si>
    <t>Chauffage par radiateurs électriques</t>
  </si>
  <si>
    <t>3.6.</t>
  </si>
  <si>
    <t>VENTILATION</t>
  </si>
  <si>
    <t>3.6.1.</t>
  </si>
  <si>
    <t>Nettoyage des gaines</t>
  </si>
  <si>
    <t>3.6.2.</t>
  </si>
  <si>
    <t>Réétanchéification des gaines de ventilations existantes</t>
  </si>
  <si>
    <t>3.6.3.</t>
  </si>
  <si>
    <t>Terminaux</t>
  </si>
  <si>
    <t>3.6.3.1.</t>
  </si>
  <si>
    <t>Entrées d’air en menuiserie autoréglables acoustiques</t>
  </si>
  <si>
    <t>Entrées d’air en menuiserie autoréglables acoustiques 45 m3/h_x000D_</t>
  </si>
  <si>
    <t>3.6.3.2.</t>
  </si>
  <si>
    <t>Bouches d'extraction autoréglables</t>
  </si>
  <si>
    <t>3.6.3.3.</t>
  </si>
  <si>
    <t>Bouches d'extraction CF</t>
  </si>
  <si>
    <t>3.6.3.4.</t>
  </si>
  <si>
    <t>Bouches d'extraction et de soufflage</t>
  </si>
  <si>
    <t>Grille de reprise rectangulaire</t>
  </si>
  <si>
    <t>Registre IRIS</t>
  </si>
  <si>
    <t>Registre VFR</t>
  </si>
  <si>
    <t>3.6.4.</t>
  </si>
  <si>
    <t>Modulation des débits – Sonde CO2</t>
  </si>
  <si>
    <t>3.6.5.</t>
  </si>
  <si>
    <t>Modulation de débit par détection de présence</t>
  </si>
  <si>
    <t>3.6.6.</t>
  </si>
  <si>
    <t>Réseaux aérauliques et accessoires</t>
  </si>
  <si>
    <t>3.6.6.1.</t>
  </si>
  <si>
    <t>Gaines circulaires en acier galvanisé</t>
  </si>
  <si>
    <t>Calorifuge de conduit matelas laine de verre par l'extérieur</t>
  </si>
  <si>
    <t>Calorifuge de conduit matelas laine de verre épaisseur 25mm</t>
  </si>
  <si>
    <t>Calorifuge de conduit matelas laine de verre épaisseur 50mm + tôle isoxal</t>
  </si>
  <si>
    <t>Clapets coupe-feu télécommandés EI 120S avec moteur de réarmement</t>
  </si>
  <si>
    <t>Traversées de parois</t>
  </si>
  <si>
    <t>Trappes de visite METU</t>
  </si>
  <si>
    <t>Centrales de traitement d’air</t>
  </si>
  <si>
    <t>Rappel Exigence Fiche BAT-TH-126 : Mise en place d’une ventilation mécanique double flux avec échangeur à débit d'air constant ou modulé</t>
  </si>
  <si>
    <t>CTA double flux</t>
  </si>
  <si>
    <t>CTA DF1 : Powerbox T1500V-EL_x000D_</t>
  </si>
  <si>
    <t>Caisson d’extraction basse consommation C4</t>
  </si>
  <si>
    <t>Rappel Exigence Fiche BAT-TH-125 : Mise en place d’une ventilation mécanique simple flux à débit d'air constant ou modulé</t>
  </si>
  <si>
    <t>Caisson d’extraction 1 - Permanent</t>
  </si>
  <si>
    <t>Caisson d’extraction 2 Salle des sports – Ventilation de confort</t>
  </si>
  <si>
    <t>Prises d’air et rejets</t>
  </si>
  <si>
    <t>Sifflet métallique circulaire</t>
  </si>
  <si>
    <t>Supportage CTA Double Flux</t>
  </si>
  <si>
    <t>Supportage Simple Flux</t>
  </si>
  <si>
    <t>Supportage des conduits extérieurs</t>
  </si>
  <si>
    <t>3.7.</t>
  </si>
  <si>
    <t>PLOMBERIE</t>
  </si>
  <si>
    <t>3.7.1.</t>
  </si>
  <si>
    <t>Ajout de compteur EF GTCiable</t>
  </si>
  <si>
    <t>3.7.2.</t>
  </si>
  <si>
    <t>Production ECS Electrique</t>
  </si>
  <si>
    <t>Production d'eau chaude par chauffe-eau électrique de 15 à 100L</t>
  </si>
  <si>
    <t>Chauffe eau 15L sous évier_x000D_</t>
  </si>
  <si>
    <t>3.7.3.</t>
  </si>
  <si>
    <t>Distribution intérieure</t>
  </si>
  <si>
    <t>Canalisations cuivre écroui</t>
  </si>
  <si>
    <t>Calorifuge mousse alvéolaire</t>
  </si>
  <si>
    <t>Vanne à boisseau sphérique passage intégral avec presse-étoupe ECS</t>
  </si>
  <si>
    <t>Clapet non-retour à obus</t>
  </si>
  <si>
    <t>3.7.4.</t>
  </si>
  <si>
    <t>Essais et analyses</t>
  </si>
  <si>
    <t>3.7.4.1.</t>
  </si>
  <si>
    <t>Essai</t>
  </si>
  <si>
    <t>3.7.4.2.</t>
  </si>
  <si>
    <t>Désinfection, Rinçage et Analyse</t>
  </si>
  <si>
    <t>Appareils sanitaires et accessoires</t>
  </si>
  <si>
    <t>Appareils sanitaires</t>
  </si>
  <si>
    <t>Lavabo – Point A</t>
  </si>
  <si>
    <t>Receveur Lavabo PMR – Point B_x000D_</t>
  </si>
  <si>
    <t>WC standard sur pied surélevé type RENOVA – Point C_x000D_</t>
  </si>
  <si>
    <t>Evier 1 bac carré + égouttoir – Point D_x000D_</t>
  </si>
  <si>
    <t>Robinetterie_x000D_</t>
  </si>
  <si>
    <t>Robinetterie temporisée EF type PRESTO NEO sur plage - lavabos / lave mains – Point 1_x000D_</t>
  </si>
  <si>
    <t>Mitigeur évier – Point 2_x000D_</t>
  </si>
  <si>
    <t>Accessoires PMR</t>
  </si>
  <si>
    <t>Barre coudée à 135° 3 points – Point E_x000D_</t>
  </si>
  <si>
    <t>Barre de tirage de porte – Point F_x000D_</t>
  </si>
  <si>
    <t>Évacuations eaux usées - eaux vannes</t>
  </si>
  <si>
    <t>Canalisations PVC (NF Me)</t>
  </si>
  <si>
    <t>ELECTRICITE REGULATION</t>
  </si>
  <si>
    <t>Travaux d'électricité</t>
  </si>
  <si>
    <t>Distribution électrique</t>
  </si>
  <si>
    <t>Armoire électrique</t>
  </si>
  <si>
    <t>Ens</t>
  </si>
  <si>
    <t>PM</t>
  </si>
  <si>
    <t>RXYSA10A</t>
  </si>
  <si>
    <t>RXYSA12A</t>
  </si>
  <si>
    <t>RXYSA20A</t>
  </si>
  <si>
    <t>RXYSA4AV1</t>
  </si>
  <si>
    <t>TMC 11 (AC) H</t>
  </si>
  <si>
    <t>FXZA15A</t>
  </si>
  <si>
    <t xml:space="preserve"> FXZA20A</t>
  </si>
  <si>
    <t>FXSA63A</t>
  </si>
  <si>
    <t>ml</t>
  </si>
  <si>
    <t>kg</t>
  </si>
  <si>
    <t>TOTAL</t>
  </si>
  <si>
    <t>Ø125</t>
  </si>
  <si>
    <t>Ø160</t>
  </si>
  <si>
    <t>Ø200</t>
  </si>
  <si>
    <t>Ø250</t>
  </si>
  <si>
    <t>Ø315</t>
  </si>
  <si>
    <t>Ø355</t>
  </si>
  <si>
    <t>Ø400</t>
  </si>
  <si>
    <t>m²</t>
  </si>
  <si>
    <t>TOTAL 3.6 VENTILATION</t>
  </si>
  <si>
    <t xml:space="preserve">Gaines terminales isolées M0/M0 Ø125	</t>
  </si>
  <si>
    <t xml:space="preserve">Gaines terminales isolées M0/M0 Ø160	</t>
  </si>
  <si>
    <t>Gaines terminales isolées M0/M0 Ø200</t>
  </si>
  <si>
    <t>Gaines terminales isolées M0/M0 Ø250</t>
  </si>
  <si>
    <t>Gaines terminales isolées M0/M0 Ø315</t>
  </si>
  <si>
    <t>Pièges à son</t>
  </si>
  <si>
    <t>Pièges à son circulaire avec noyau</t>
  </si>
  <si>
    <t>Pièges à son rectangulaire</t>
  </si>
  <si>
    <t>Canalisation cuivre ø12/14</t>
  </si>
  <si>
    <t>Canalisation cuivre ø16/18</t>
  </si>
  <si>
    <t>Canalisation cuivre ø20/22</t>
  </si>
  <si>
    <t>Canalisation cuivre ø26/28</t>
  </si>
  <si>
    <t>Calorifuge mousse alvéolaire DN12</t>
  </si>
  <si>
    <t>Calorifuge mousse alvéolaire DN15</t>
  </si>
  <si>
    <t>Calorifuge mousse alvéolaire DN20</t>
  </si>
  <si>
    <t>Calorifuge mousse alvéolaire DN25</t>
  </si>
  <si>
    <t xml:space="preserve">REHABILITATION ENERGETIQUE DU BÂTIMENT DE METEO FRANCE </t>
  </si>
  <si>
    <t xml:space="preserve">METEO FRANCE </t>
  </si>
  <si>
    <t>3.4.</t>
  </si>
  <si>
    <t>3.4.1.</t>
  </si>
  <si>
    <t>3.4.3.</t>
  </si>
  <si>
    <t>3.4.4.</t>
  </si>
  <si>
    <t>3.4.5.</t>
  </si>
  <si>
    <t>3.4.6.</t>
  </si>
  <si>
    <t>3.4.6.1.</t>
  </si>
  <si>
    <t>3.4.6.2.</t>
  </si>
  <si>
    <t>3.4.6.3.</t>
  </si>
  <si>
    <t>3.4.7.</t>
  </si>
  <si>
    <t>3.4.8.</t>
  </si>
  <si>
    <t>3.4.9.</t>
  </si>
  <si>
    <t>3.4.9.1.</t>
  </si>
  <si>
    <t>3.4.9.2.</t>
  </si>
  <si>
    <t>3.4.9.3.</t>
  </si>
  <si>
    <t>3.4.9.4.</t>
  </si>
  <si>
    <t>3.4.10.</t>
  </si>
  <si>
    <t>Localisation :Tour D – Locaux Archives</t>
  </si>
  <si>
    <t>Grille de prise d'air et rejet rectangulaire</t>
  </si>
  <si>
    <t>3.4.11.</t>
  </si>
  <si>
    <t>3.4.12.</t>
  </si>
  <si>
    <t>3.4.13.</t>
  </si>
  <si>
    <t>3.4.14.</t>
  </si>
  <si>
    <t>3.4.15.</t>
  </si>
  <si>
    <t>3.4.15.1.</t>
  </si>
  <si>
    <t>3.4.15.2.</t>
  </si>
  <si>
    <t>3.4.15.3.</t>
  </si>
  <si>
    <t>3.4.15.3.1.</t>
  </si>
  <si>
    <t>3.4.15.3.3.</t>
  </si>
  <si>
    <t>Panoplies de régulation</t>
  </si>
  <si>
    <t>3.4.16.</t>
  </si>
  <si>
    <t>3.4.16.1.</t>
  </si>
  <si>
    <t>3.4.16.1.1.</t>
  </si>
  <si>
    <t>3.4.16.1.2.</t>
  </si>
  <si>
    <t>3.4.16.1.3.</t>
  </si>
  <si>
    <t>3.4.16.1.4.</t>
  </si>
  <si>
    <t>3.4.16.1.5.</t>
  </si>
  <si>
    <t>3.4.16.1.6.</t>
  </si>
  <si>
    <t>3.4.16.1.7.</t>
  </si>
  <si>
    <t>3.4.16.1.8.</t>
  </si>
  <si>
    <t>3.4.16.2.</t>
  </si>
  <si>
    <t>3.4.16.2.1.</t>
  </si>
  <si>
    <t>3.4.16.2.2.</t>
  </si>
  <si>
    <t>3.4.16.2.3.</t>
  </si>
  <si>
    <t>3.4.16.2.4.</t>
  </si>
  <si>
    <t>3.4.16.2.5.</t>
  </si>
  <si>
    <t>3.4.16.2.6.</t>
  </si>
  <si>
    <t>3.4.16.2.7.</t>
  </si>
  <si>
    <t>3.4.17.</t>
  </si>
  <si>
    <t>Chauffage Rafraîchissement par détente directe – C108 Salle Calculateur– Local Technique Bâtiment B</t>
  </si>
  <si>
    <t>3.4.17.1.</t>
  </si>
  <si>
    <t>3.4.17.2.</t>
  </si>
  <si>
    <t>3.4.17.3.</t>
  </si>
  <si>
    <t>3.4.17.4.</t>
  </si>
  <si>
    <t>3.4.17.5.</t>
  </si>
  <si>
    <t>3.4.17.6.</t>
  </si>
  <si>
    <t>3.4.18.</t>
  </si>
  <si>
    <t>3.4.19.</t>
  </si>
  <si>
    <t>3.4.20.</t>
  </si>
  <si>
    <t>3.4.21.</t>
  </si>
  <si>
    <t>TOTAL 3.4 CHAUFFAGE-CLIMATISATION</t>
  </si>
  <si>
    <t>3.5.2.</t>
  </si>
  <si>
    <t>3.5.3.1.</t>
  </si>
  <si>
    <t>3.5.3.1.1.</t>
  </si>
  <si>
    <t>3.5.3.2.</t>
  </si>
  <si>
    <t>3.5.3.3.</t>
  </si>
  <si>
    <t>3.5.3.4.</t>
  </si>
  <si>
    <t>3.5.3.5.</t>
  </si>
  <si>
    <t>3.5.3.6.</t>
  </si>
  <si>
    <t>3.5.3.7.</t>
  </si>
  <si>
    <t>3.5.7.1.</t>
  </si>
  <si>
    <t>3.5.7.2.</t>
  </si>
  <si>
    <t>3.5.12.1.</t>
  </si>
  <si>
    <t>3.5.12.2.</t>
  </si>
  <si>
    <t>3.5.12.2.1.</t>
  </si>
  <si>
    <t>3.5.14.1.</t>
  </si>
  <si>
    <t>3.5.14.2.</t>
  </si>
  <si>
    <t>3.5.14.3.</t>
  </si>
  <si>
    <t>3.6.2.1.</t>
  </si>
  <si>
    <t>3.6.2.1.1.</t>
  </si>
  <si>
    <t>3.6.4.1.</t>
  </si>
  <si>
    <t>3.6.4.2.</t>
  </si>
  <si>
    <t>3.6.5.1.</t>
  </si>
  <si>
    <t>3.6.5.1.1.</t>
  </si>
  <si>
    <t>3.6.5.1.2.</t>
  </si>
  <si>
    <t>3.6.5.1.3.</t>
  </si>
  <si>
    <t>3.6.5.1.4.</t>
  </si>
  <si>
    <t>3.6.5.2.</t>
  </si>
  <si>
    <t>3.6.5.2.1.</t>
  </si>
  <si>
    <t>3.6.5.2.2.</t>
  </si>
  <si>
    <t>3.6.5.3.</t>
  </si>
  <si>
    <t>3.6.5.3.1.</t>
  </si>
  <si>
    <t>3.6.5.3.2.</t>
  </si>
  <si>
    <t>Travaux de régulation</t>
  </si>
  <si>
    <t>Cablâge</t>
  </si>
  <si>
    <t xml:space="preserve">Poste de supervision </t>
  </si>
  <si>
    <t>3.7.4.3.</t>
  </si>
  <si>
    <t>Dépose de l'existant</t>
  </si>
  <si>
    <t>Imagerie, programmation et mise en service</t>
  </si>
  <si>
    <t>3.7.4.3.1</t>
  </si>
  <si>
    <t>Imagerie</t>
  </si>
  <si>
    <t>Programmation et mise en service</t>
  </si>
  <si>
    <t>3.7.4.3.2</t>
  </si>
  <si>
    <t>Schéma et repérage</t>
  </si>
  <si>
    <t>Installation de chantier</t>
  </si>
  <si>
    <t>Panneau de chantier connecté</t>
  </si>
  <si>
    <t>Constat d'huissier</t>
  </si>
  <si>
    <t>Constat Contradictoire</t>
  </si>
  <si>
    <t>Clôture chantier</t>
  </si>
  <si>
    <t>Baraquements</t>
  </si>
  <si>
    <t>3.1.7.</t>
  </si>
  <si>
    <t>Aménagement des zones de chantier</t>
  </si>
  <si>
    <t>3.1.8.</t>
  </si>
  <si>
    <t>Nettoyag intégral extérieur de chantier</t>
  </si>
  <si>
    <t>3.1.9.</t>
  </si>
  <si>
    <t>3.1.10.</t>
  </si>
  <si>
    <t>3.1.11.</t>
  </si>
  <si>
    <t>3.1.12.</t>
  </si>
  <si>
    <t>3.1.13.</t>
  </si>
  <si>
    <t>3.2.4.</t>
  </si>
  <si>
    <t>Protection des locaux, des ouvrages existants et du mobilier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</si>
</sst>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(* #,##0.00_);_(* \(#,##0.00\);_(* &quot;-&quot;??_);_(@_)"/>
    <numFmt numFmtId="166" formatCode="_(&quot;€&quot;* #,##0.00_);_(&quot;€&quot;* \(#,##0.00\);_(&quot;€&quot;* &quot;-&quot;??_);_(@_)"/>
    <numFmt numFmtId="167" formatCode="_-* #,##0.00\ [$€-1]_-;\-* #,##0.00\ [$€-1]_-;_-* &quot;-&quot;??\ [$€-1]_-"/>
    <numFmt numFmtId="168" formatCode="_*#,##0.00\ \k\W"/>
    <numFmt numFmtId="169" formatCode="_-* #,##0.0\ _€_-;\-* #,##0.0\ _€_-;_-* &quot;-&quot;??\ _€_-;_-@_-"/>
    <numFmt numFmtId="170" formatCode="_*#,##0\ \W"/>
    <numFmt numFmtId="171" formatCode="_-* #,##0.00\ _F_-;\-* #,##0.00\ _F_-;_-* &quot;-&quot;??\ _F_-;_-@_-"/>
    <numFmt numFmtId="172" formatCode="0&quot; F&quot;;\ \-0&quot; F&quot;"/>
    <numFmt numFmtId="173" formatCode="_-* #,##0.00\ &quot;F&quot;_-;\-* #,##0.00\ &quot;F&quot;_-;_-* &quot;-&quot;??\ &quot;F&quot;_-;_-@_-"/>
    <numFmt numFmtId="174" formatCode="0.000"/>
    <numFmt numFmtId="175" formatCode="#\ ##0.00"/>
    <numFmt numFmtId="176" formatCode="#,##0.000"/>
    <numFmt numFmtId="177" formatCode="_ &quot;kr&quot;\ * #,##0_ ;_ &quot;kr&quot;\ * \-#,##0_ ;_ &quot;kr&quot;\ * &quot;-&quot;_ ;_ @_ "/>
    <numFmt numFmtId="178" formatCode="_ * #,##0_ ;_ * \-#,##0_ ;_ * &quot;-&quot;_ ;_ @_ "/>
    <numFmt numFmtId="179" formatCode="0.0%"/>
  </numFmts>
  <fonts count="71">
    <font>
      <sz val="11"/>
      <color theme="1"/>
      <name val="PT Sans"/>
      <family val="2"/>
      <scheme val="minor"/>
    </font>
    <font>
      <sz val="11"/>
      <color theme="1"/>
      <name val="PT Sans"/>
      <family val="2"/>
      <scheme val="minor"/>
    </font>
    <font>
      <b/>
      <sz val="11"/>
      <color theme="1"/>
      <name val="PT Sans"/>
      <family val="2"/>
      <scheme val="minor"/>
    </font>
    <font>
      <sz val="10"/>
      <color theme="1"/>
      <name val="Tahoma"/>
      <family val="2"/>
    </font>
    <font>
      <b/>
      <sz val="18"/>
      <color theme="3"/>
      <name val="Exo"/>
      <family val="2"/>
      <scheme val="major"/>
    </font>
    <font>
      <b/>
      <sz val="15"/>
      <color theme="3"/>
      <name val="PT Sans"/>
      <family val="2"/>
      <scheme val="minor"/>
    </font>
    <font>
      <b/>
      <sz val="13"/>
      <color theme="3"/>
      <name val="PT Sans"/>
      <family val="2"/>
      <scheme val="minor"/>
    </font>
    <font>
      <b/>
      <sz val="11"/>
      <color theme="3"/>
      <name val="PT Sans"/>
      <family val="2"/>
      <scheme val="minor"/>
    </font>
    <font>
      <sz val="11"/>
      <color rgb="FF3F3F76"/>
      <name val="PT Sans"/>
      <family val="2"/>
      <scheme val="minor"/>
    </font>
    <font>
      <b/>
      <sz val="11"/>
      <color rgb="FFFA7D00"/>
      <name val="PT Sans"/>
      <family val="2"/>
      <scheme val="minor"/>
    </font>
    <font>
      <sz val="11"/>
      <color rgb="FFFA7D00"/>
      <name val="PT Sans"/>
      <family val="2"/>
      <scheme val="minor"/>
    </font>
    <font>
      <sz val="11"/>
      <color rgb="FFFF0000"/>
      <name val="PT Sans"/>
      <family val="2"/>
      <scheme val="minor"/>
    </font>
    <font>
      <sz val="11"/>
      <color theme="0"/>
      <name val="PT Sans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Times New Roman"/>
      <family val="1"/>
    </font>
    <font>
      <sz val="12"/>
      <name val="Times New Roman"/>
      <family val="1"/>
    </font>
    <font>
      <sz val="12"/>
      <name val="Arial"/>
      <family val="2"/>
    </font>
    <font>
      <sz val="9"/>
      <name val="Arial"/>
      <family val="2"/>
    </font>
    <font>
      <u/>
      <sz val="5.5"/>
      <color theme="10"/>
      <name val="Tahoma"/>
      <family val="2"/>
    </font>
    <font>
      <sz val="10"/>
      <name val="Verdana"/>
      <family val="2"/>
    </font>
    <font>
      <u/>
      <sz val="11"/>
      <color theme="10"/>
      <name val="PT Sans"/>
      <family val="2"/>
      <scheme val="minor"/>
    </font>
    <font>
      <b/>
      <sz val="10"/>
      <name val="Arial"/>
      <family val="2"/>
    </font>
    <font>
      <i/>
      <sz val="9"/>
      <name val="Arial"/>
      <family val="2"/>
    </font>
    <font>
      <u/>
      <sz val="9.35"/>
      <color theme="10"/>
      <name val="Calibri"/>
      <family val="2"/>
    </font>
    <font>
      <u/>
      <sz val="11"/>
      <color theme="10"/>
      <name val="Calibri"/>
      <family val="2"/>
    </font>
    <font>
      <b/>
      <sz val="12"/>
      <name val="MS Sans Serif"/>
      <family val="2"/>
    </font>
    <font>
      <b/>
      <sz val="10"/>
      <color indexed="9"/>
      <name val="Arial"/>
      <family val="2"/>
    </font>
    <font>
      <b/>
      <sz val="12"/>
      <name val="Arial"/>
      <family val="2"/>
    </font>
    <font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1"/>
      <name val="Arial"/>
      <family val="2"/>
    </font>
    <font>
      <sz val="10"/>
      <color indexed="12"/>
      <name val="Arial"/>
      <family val="2"/>
    </font>
    <font>
      <sz val="10"/>
      <color indexed="5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i/>
      <sz val="10"/>
      <color indexed="61"/>
      <name val="Arial"/>
      <family val="2"/>
    </font>
    <font>
      <b/>
      <sz val="10"/>
      <color indexed="33"/>
      <name val="Helv"/>
    </font>
    <font>
      <sz val="10"/>
      <color indexed="57"/>
      <name val="Arial"/>
      <family val="2"/>
    </font>
    <font>
      <i/>
      <sz val="10"/>
      <name val="MS Sans Serif"/>
      <family val="2"/>
    </font>
    <font>
      <sz val="10"/>
      <color indexed="25"/>
      <name val="Arial"/>
      <family val="2"/>
    </font>
    <font>
      <b/>
      <sz val="10"/>
      <color indexed="46"/>
      <name val="Arial"/>
      <family val="2"/>
    </font>
    <font>
      <sz val="10"/>
      <name val="MS Sans Serif"/>
      <family val="2"/>
    </font>
    <font>
      <sz val="5"/>
      <name val="Arial"/>
      <family val="2"/>
    </font>
    <font>
      <b/>
      <sz val="10"/>
      <name val="MS Sans Serif"/>
      <family val="2"/>
    </font>
    <font>
      <u/>
      <sz val="12"/>
      <name val="Arial"/>
      <family val="2"/>
    </font>
    <font>
      <i/>
      <u/>
      <sz val="10"/>
      <name val="Arial"/>
      <family val="2"/>
    </font>
    <font>
      <b/>
      <sz val="10"/>
      <color indexed="8"/>
      <name val="Helv"/>
    </font>
    <font>
      <b/>
      <sz val="10"/>
      <color indexed="13"/>
      <name val="Arial"/>
      <family val="2"/>
    </font>
    <font>
      <b/>
      <sz val="10"/>
      <color indexed="15"/>
      <name val="Arial"/>
      <family val="2"/>
    </font>
    <font>
      <b/>
      <sz val="10"/>
      <color indexed="11"/>
      <name val="Arial"/>
      <family val="2"/>
    </font>
    <font>
      <b/>
      <sz val="11"/>
      <name val="Times New Roman"/>
      <family val="1"/>
    </font>
    <font>
      <sz val="11"/>
      <name val="Arial"/>
      <family val="2"/>
    </font>
    <font>
      <b/>
      <i/>
      <u/>
      <sz val="10"/>
      <name val="Arial"/>
      <family val="2"/>
    </font>
    <font>
      <b/>
      <u/>
      <sz val="12"/>
      <name val="Times New Roman"/>
      <family val="1"/>
    </font>
    <font>
      <sz val="9"/>
      <name val="Courier New"/>
      <family val="3"/>
    </font>
    <font>
      <b/>
      <sz val="11"/>
      <color indexed="9"/>
      <name val="Arial"/>
      <family val="2"/>
    </font>
    <font>
      <b/>
      <sz val="10"/>
      <color indexed="10"/>
      <name val="Tahoma"/>
      <family val="2"/>
    </font>
    <font>
      <b/>
      <sz val="12"/>
      <color indexed="9"/>
      <name val="Arial"/>
      <family val="2"/>
    </font>
    <font>
      <b/>
      <sz val="10"/>
      <color indexed="9"/>
      <name val="Tahoma"/>
      <family val="2"/>
    </font>
    <font>
      <b/>
      <sz val="13"/>
      <color indexed="9"/>
      <name val="Tahoma"/>
      <family val="2"/>
    </font>
    <font>
      <b/>
      <sz val="10"/>
      <color indexed="60"/>
      <name val="Arial"/>
      <family val="2"/>
    </font>
    <font>
      <sz val="10"/>
      <color indexed="60"/>
      <name val="Tahoma"/>
      <family val="2"/>
    </font>
    <font>
      <b/>
      <sz val="10"/>
      <color indexed="16"/>
      <name val="Arial"/>
      <family val="2"/>
    </font>
    <font>
      <b/>
      <sz val="11"/>
      <color indexed="16"/>
      <name val="Arial"/>
      <family val="2"/>
    </font>
    <font>
      <b/>
      <sz val="10"/>
      <color theme="1"/>
      <name val="PT Sans"/>
      <family val="2"/>
    </font>
    <font>
      <sz val="10"/>
      <color theme="1"/>
      <name val="PT Sans"/>
      <family val="2"/>
    </font>
    <font>
      <sz val="9"/>
      <color theme="1"/>
      <name val="PT Sans"/>
      <family val="2"/>
    </font>
    <font>
      <i/>
      <sz val="9"/>
      <color theme="1"/>
      <name val="PT Sans"/>
      <family val="2"/>
    </font>
  </fonts>
  <fills count="5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14"/>
        <bgColor indexed="8"/>
      </patternFill>
    </fill>
    <fill>
      <patternFill patternType="solid">
        <fgColor indexed="60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11"/>
        <bgColor indexed="64"/>
      </patternFill>
    </fill>
    <fill>
      <patternFill patternType="lightUp"/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8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9"/>
      </patternFill>
    </fill>
    <fill>
      <patternFill patternType="solid">
        <fgColor indexed="21"/>
        <bgColor indexed="64"/>
      </patternFill>
    </fill>
    <fill>
      <patternFill patternType="solid">
        <fgColor indexed="10"/>
        <bgColor indexed="9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2"/>
        <bgColor indexed="8"/>
      </patternFill>
    </fill>
    <fill>
      <patternFill patternType="solid">
        <fgColor indexed="22"/>
        <bgColor indexed="9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60"/>
        <bgColor indexed="22"/>
      </patternFill>
    </fill>
    <fill>
      <patternFill patternType="solid">
        <fgColor indexed="51"/>
        <bgColor indexed="22"/>
      </patternFill>
    </fill>
    <fill>
      <patternFill patternType="solid">
        <fgColor theme="0" tint="-0.249977111117893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1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33"/>
      </top>
      <bottom/>
      <diagonal/>
    </border>
    <border>
      <left style="thin">
        <color indexed="64"/>
      </left>
      <right style="thin">
        <color indexed="64"/>
      </right>
      <top style="dotted">
        <color indexed="51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5"/>
      </top>
      <bottom style="thick">
        <color indexed="35"/>
      </bottom>
      <diagonal/>
    </border>
    <border>
      <left style="thin">
        <color indexed="64"/>
      </left>
      <right style="thin">
        <color indexed="64"/>
      </right>
      <top style="thick">
        <color indexed="11"/>
      </top>
      <bottom style="thick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dotted">
        <color indexed="46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35">
    <xf numFmtId="0" fontId="0" fillId="0" borderId="0"/>
    <xf numFmtId="0" fontId="3" fillId="0" borderId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3" fillId="0" borderId="0"/>
    <xf numFmtId="167" fontId="12" fillId="7" borderId="0" applyNumberFormat="0" applyBorder="0" applyAlignment="0" applyProtection="0"/>
    <xf numFmtId="0" fontId="13" fillId="0" borderId="0"/>
    <xf numFmtId="167" fontId="13" fillId="0" borderId="0"/>
    <xf numFmtId="167" fontId="1" fillId="11" borderId="0" applyNumberFormat="0" applyBorder="0" applyAlignment="0" applyProtection="0"/>
    <xf numFmtId="167" fontId="1" fillId="8" borderId="0" applyNumberFormat="0" applyBorder="0" applyAlignment="0" applyProtection="0"/>
    <xf numFmtId="167" fontId="1" fillId="12" borderId="0" applyNumberFormat="0" applyBorder="0" applyAlignment="0" applyProtection="0"/>
    <xf numFmtId="167" fontId="1" fillId="15" borderId="0" applyNumberFormat="0" applyBorder="0" applyAlignment="0" applyProtection="0"/>
    <xf numFmtId="167" fontId="1" fillId="18" borderId="0" applyNumberFormat="0" applyBorder="0" applyAlignment="0" applyProtection="0"/>
    <xf numFmtId="167" fontId="1" fillId="21" borderId="0" applyNumberFormat="0" applyBorder="0" applyAlignment="0" applyProtection="0"/>
    <xf numFmtId="167" fontId="1" fillId="24" borderId="0" applyNumberFormat="0" applyBorder="0" applyAlignment="0" applyProtection="0"/>
    <xf numFmtId="167" fontId="12" fillId="9" borderId="0" applyNumberFormat="0" applyBorder="0" applyAlignment="0" applyProtection="0"/>
    <xf numFmtId="167" fontId="12" fillId="13" borderId="0" applyNumberFormat="0" applyBorder="0" applyAlignment="0" applyProtection="0"/>
    <xf numFmtId="167" fontId="12" fillId="16" borderId="0" applyNumberFormat="0" applyBorder="0" applyAlignment="0" applyProtection="0"/>
    <xf numFmtId="167" fontId="12" fillId="19" borderId="0" applyNumberFormat="0" applyBorder="0" applyAlignment="0" applyProtection="0"/>
    <xf numFmtId="167" fontId="12" fillId="22" borderId="0" applyNumberFormat="0" applyBorder="0" applyAlignment="0" applyProtection="0"/>
    <xf numFmtId="167" fontId="12" fillId="25" borderId="0" applyNumberFormat="0" applyBorder="0" applyAlignment="0" applyProtection="0"/>
    <xf numFmtId="167" fontId="12" fillId="10" borderId="0" applyNumberFormat="0" applyBorder="0" applyAlignment="0" applyProtection="0"/>
    <xf numFmtId="167" fontId="12" fillId="14" borderId="0" applyNumberFormat="0" applyBorder="0" applyAlignment="0" applyProtection="0"/>
    <xf numFmtId="167" fontId="12" fillId="17" borderId="0" applyNumberFormat="0" applyBorder="0" applyAlignment="0" applyProtection="0"/>
    <xf numFmtId="167" fontId="12" fillId="20" borderId="0" applyNumberFormat="0" applyBorder="0" applyAlignment="0" applyProtection="0"/>
    <xf numFmtId="167" fontId="12" fillId="23" borderId="0" applyNumberFormat="0" applyBorder="0" applyAlignment="0" applyProtection="0"/>
    <xf numFmtId="167" fontId="11" fillId="0" borderId="0" applyNumberFormat="0" applyFill="0" applyBorder="0" applyAlignment="0" applyProtection="0"/>
    <xf numFmtId="167" fontId="9" fillId="5" borderId="5" applyNumberFormat="0" applyAlignment="0" applyProtection="0"/>
    <xf numFmtId="167" fontId="10" fillId="0" borderId="6" applyNumberFormat="0" applyFill="0" applyAlignment="0" applyProtection="0"/>
    <xf numFmtId="167" fontId="14" fillId="6" borderId="7" applyNumberFormat="0" applyFont="0" applyAlignment="0" applyProtection="0"/>
    <xf numFmtId="0" fontId="13" fillId="6" borderId="7" applyNumberFormat="0" applyFont="0" applyAlignment="0" applyProtection="0"/>
    <xf numFmtId="0" fontId="13" fillId="6" borderId="7" applyNumberFormat="0" applyFont="0" applyAlignment="0" applyProtection="0"/>
    <xf numFmtId="167" fontId="8" fillId="4" borderId="5" applyNumberFormat="0" applyAlignment="0" applyProtection="0"/>
    <xf numFmtId="167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6" fillId="0" borderId="0" applyFont="0" applyFill="0" applyBorder="0" applyAlignment="0" applyProtection="0">
      <alignment horizontal="center" vertical="center" wrapText="1"/>
    </xf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6" fillId="0" borderId="0" applyFont="0" applyFill="0" applyBorder="0" applyAlignment="0" applyProtection="0"/>
    <xf numFmtId="20" fontId="17" fillId="0" borderId="0"/>
    <xf numFmtId="20" fontId="17" fillId="0" borderId="0"/>
    <xf numFmtId="168" fontId="13" fillId="0" borderId="0" applyFont="0" applyFill="0" applyBorder="0" applyAlignment="0" applyProtection="0">
      <alignment horizontal="left" vertical="center"/>
    </xf>
    <xf numFmtId="168" fontId="13" fillId="0" borderId="0" applyFont="0" applyFill="0" applyBorder="0" applyAlignment="0" applyProtection="0">
      <alignment horizontal="left" vertical="center"/>
    </xf>
    <xf numFmtId="168" fontId="13" fillId="0" borderId="0" applyFont="0" applyFill="0" applyBorder="0" applyAlignment="0" applyProtection="0">
      <alignment horizontal="left" vertical="center"/>
    </xf>
    <xf numFmtId="169" fontId="13" fillId="0" borderId="0" applyFont="0" applyFill="0" applyBorder="0" applyAlignment="0" applyProtection="0"/>
    <xf numFmtId="167" fontId="16" fillId="0" borderId="0"/>
    <xf numFmtId="0" fontId="13" fillId="0" borderId="0"/>
    <xf numFmtId="167" fontId="13" fillId="0" borderId="0"/>
    <xf numFmtId="0" fontId="13" fillId="0" borderId="0"/>
    <xf numFmtId="167" fontId="13" fillId="0" borderId="0"/>
    <xf numFmtId="9" fontId="1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8" fillId="0" borderId="0">
      <alignment vertical="top"/>
    </xf>
    <xf numFmtId="167" fontId="18" fillId="0" borderId="0">
      <alignment vertical="top"/>
    </xf>
    <xf numFmtId="167" fontId="4" fillId="0" borderId="0" applyNumberFormat="0" applyFill="0" applyBorder="0" applyAlignment="0" applyProtection="0"/>
    <xf numFmtId="167" fontId="5" fillId="0" borderId="2" applyNumberFormat="0" applyFill="0" applyAlignment="0" applyProtection="0"/>
    <xf numFmtId="167" fontId="6" fillId="0" borderId="3" applyNumberFormat="0" applyFill="0" applyAlignment="0" applyProtection="0"/>
    <xf numFmtId="167" fontId="7" fillId="0" borderId="4" applyNumberFormat="0" applyFill="0" applyAlignment="0" applyProtection="0"/>
    <xf numFmtId="167" fontId="2" fillId="0" borderId="8" applyNumberFormat="0" applyFill="0" applyAlignment="0" applyProtection="0"/>
    <xf numFmtId="170" fontId="13" fillId="0" borderId="0" applyFont="0" applyFill="0" applyBorder="0" applyAlignment="0" applyProtection="0">
      <alignment horizontal="left" vertical="center"/>
    </xf>
    <xf numFmtId="170" fontId="13" fillId="0" borderId="0" applyFont="0" applyFill="0" applyBorder="0" applyAlignment="0" applyProtection="0">
      <alignment horizontal="left" vertical="center"/>
    </xf>
    <xf numFmtId="170" fontId="13" fillId="0" borderId="0" applyFont="0" applyFill="0" applyBorder="0" applyAlignment="0" applyProtection="0">
      <alignment horizontal="left" vertical="center"/>
    </xf>
    <xf numFmtId="171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3" fillId="0" borderId="14" applyNumberFormat="0">
      <alignment vertical="top" wrapText="1"/>
    </xf>
    <xf numFmtId="0" fontId="22" fillId="0" borderId="14">
      <alignment wrapText="1"/>
    </xf>
    <xf numFmtId="0" fontId="23" fillId="0" borderId="14">
      <alignment horizontal="left"/>
    </xf>
    <xf numFmtId="0" fontId="20" fillId="0" borderId="0"/>
    <xf numFmtId="4" fontId="13" fillId="0" borderId="14">
      <alignment vertical="top"/>
    </xf>
    <xf numFmtId="4" fontId="13" fillId="0" borderId="14">
      <alignment vertical="top"/>
    </xf>
    <xf numFmtId="0" fontId="13" fillId="0" borderId="14" applyNumberFormat="0">
      <alignment horizontal="center" vertical="top"/>
    </xf>
    <xf numFmtId="0" fontId="25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7" fontId="14" fillId="6" borderId="7" applyNumberFormat="0" applyFont="0" applyAlignment="0" applyProtection="0"/>
    <xf numFmtId="167" fontId="15" fillId="0" borderId="0" applyFont="0" applyFill="0" applyBorder="0" applyAlignment="0" applyProtection="0"/>
    <xf numFmtId="0" fontId="21" fillId="0" borderId="0" applyNumberFormat="0" applyFill="0" applyBorder="0" applyAlignment="0" applyProtection="0"/>
    <xf numFmtId="164" fontId="14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44" fontId="14" fillId="0" borderId="0" applyFont="0" applyFill="0" applyBorder="0" applyAlignment="0" applyProtection="0"/>
    <xf numFmtId="167" fontId="16" fillId="0" borderId="0"/>
    <xf numFmtId="0" fontId="16" fillId="0" borderId="0"/>
    <xf numFmtId="167" fontId="13" fillId="0" borderId="0"/>
    <xf numFmtId="0" fontId="13" fillId="0" borderId="0"/>
    <xf numFmtId="9" fontId="14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6" fillId="0" borderId="0" applyFont="0" applyFill="0" applyBorder="0" applyAlignment="0" applyProtection="0"/>
    <xf numFmtId="172" fontId="26" fillId="0" borderId="9" applyNumberFormat="0" applyFill="0" applyProtection="0">
      <alignment horizontal="centerContinuous" vertical="center"/>
      <protection locked="0"/>
    </xf>
    <xf numFmtId="176" fontId="64" fillId="26" borderId="12">
      <alignment horizontal="left" vertical="top" wrapText="1"/>
    </xf>
    <xf numFmtId="0" fontId="28" fillId="0" borderId="12">
      <alignment horizontal="center" wrapText="1"/>
    </xf>
    <xf numFmtId="174" fontId="45" fillId="0" borderId="12">
      <alignment horizontal="left" vertical="top"/>
    </xf>
    <xf numFmtId="0" fontId="29" fillId="0" borderId="12"/>
    <xf numFmtId="174" fontId="13" fillId="0" borderId="12">
      <alignment horizontal="left" wrapText="1"/>
    </xf>
    <xf numFmtId="0" fontId="44" fillId="0" borderId="17">
      <alignment horizontal="left" wrapText="1"/>
    </xf>
    <xf numFmtId="0" fontId="46" fillId="0" borderId="24">
      <alignment horizontal="right" wrapText="1"/>
    </xf>
    <xf numFmtId="174" fontId="35" fillId="0" borderId="12">
      <alignment horizontal="left" vertical="top" wrapText="1"/>
    </xf>
    <xf numFmtId="49" fontId="30" fillId="27" borderId="10" applyNumberFormat="0" applyAlignment="0" applyProtection="0">
      <alignment vertical="top" wrapText="1"/>
    </xf>
    <xf numFmtId="0" fontId="26" fillId="0" borderId="25">
      <alignment wrapText="1"/>
    </xf>
    <xf numFmtId="0" fontId="27" fillId="28" borderId="14">
      <alignment vertical="center" wrapText="1"/>
    </xf>
    <xf numFmtId="0" fontId="60" fillId="29" borderId="0" applyNumberFormat="0">
      <alignment horizontal="center" vertical="top" wrapText="1"/>
    </xf>
    <xf numFmtId="174" fontId="30" fillId="0" borderId="10">
      <alignment horizontal="left" vertical="top" wrapText="1"/>
    </xf>
    <xf numFmtId="0" fontId="47" fillId="0" borderId="11"/>
    <xf numFmtId="174" fontId="32" fillId="0" borderId="0"/>
    <xf numFmtId="0" fontId="13" fillId="0" borderId="12" applyNumberFormat="0" applyAlignment="0">
      <alignment horizontal="center"/>
    </xf>
    <xf numFmtId="0" fontId="55" fillId="0" borderId="0"/>
    <xf numFmtId="0" fontId="56" fillId="0" borderId="0">
      <alignment horizontal="left"/>
    </xf>
    <xf numFmtId="0" fontId="36" fillId="0" borderId="1"/>
    <xf numFmtId="2" fontId="40" fillId="0" borderId="12">
      <alignment wrapText="1"/>
    </xf>
    <xf numFmtId="0" fontId="22" fillId="30" borderId="12">
      <alignment horizontal="center"/>
    </xf>
    <xf numFmtId="0" fontId="34" fillId="31" borderId="0"/>
    <xf numFmtId="0" fontId="62" fillId="29" borderId="11">
      <alignment vertical="top"/>
    </xf>
    <xf numFmtId="0" fontId="59" fillId="0" borderId="26">
      <alignment horizontal="center"/>
    </xf>
    <xf numFmtId="0" fontId="36" fillId="26" borderId="0">
      <alignment wrapText="1"/>
    </xf>
    <xf numFmtId="0" fontId="36" fillId="0" borderId="0">
      <alignment wrapText="1"/>
    </xf>
    <xf numFmtId="0" fontId="36" fillId="0" borderId="14">
      <alignment wrapText="1"/>
    </xf>
    <xf numFmtId="0" fontId="36" fillId="0" borderId="11">
      <alignment horizontal="left" vertical="top" wrapText="1"/>
    </xf>
    <xf numFmtId="0" fontId="22" fillId="33" borderId="21">
      <alignment wrapText="1"/>
    </xf>
    <xf numFmtId="0" fontId="36" fillId="0" borderId="0">
      <alignment horizontal="left" wrapText="1"/>
    </xf>
    <xf numFmtId="174" fontId="13" fillId="0" borderId="0">
      <alignment horizontal="left"/>
    </xf>
    <xf numFmtId="0" fontId="22" fillId="0" borderId="23">
      <alignment horizontal="right" wrapText="1"/>
    </xf>
    <xf numFmtId="49" fontId="36" fillId="0" borderId="0">
      <alignment vertical="top" wrapText="1"/>
    </xf>
    <xf numFmtId="174" fontId="13" fillId="34" borderId="12" applyBorder="0" applyProtection="0">
      <alignment vertical="top"/>
    </xf>
    <xf numFmtId="0" fontId="13" fillId="0" borderId="11">
      <alignment vertical="top" wrapText="1"/>
    </xf>
    <xf numFmtId="0" fontId="13" fillId="0" borderId="0">
      <alignment horizontal="right" vertical="top"/>
    </xf>
    <xf numFmtId="174" fontId="22" fillId="35" borderId="12">
      <alignment horizontal="left" vertical="top"/>
    </xf>
    <xf numFmtId="0" fontId="22" fillId="36" borderId="1">
      <alignment vertical="top" wrapText="1"/>
    </xf>
    <xf numFmtId="0" fontId="22" fillId="0" borderId="1">
      <alignment vertical="top" wrapText="1"/>
    </xf>
    <xf numFmtId="0" fontId="13" fillId="0" borderId="0" applyFont="0" applyFill="0" applyBorder="0" applyAlignment="0" applyProtection="0"/>
    <xf numFmtId="0" fontId="57" fillId="37" borderId="12">
      <alignment horizontal="right" wrapText="1"/>
    </xf>
    <xf numFmtId="0" fontId="27" fillId="38" borderId="12">
      <alignment horizontal="center"/>
    </xf>
    <xf numFmtId="0" fontId="22" fillId="0" borderId="1">
      <alignment vertical="top" wrapText="1"/>
    </xf>
    <xf numFmtId="0" fontId="37" fillId="0" borderId="12">
      <alignment wrapText="1"/>
    </xf>
    <xf numFmtId="0" fontId="22" fillId="0" borderId="11">
      <alignment horizontal="left"/>
    </xf>
    <xf numFmtId="2" fontId="44" fillId="39" borderId="21"/>
    <xf numFmtId="2" fontId="38" fillId="0" borderId="14">
      <alignment vertical="top" wrapText="1"/>
    </xf>
    <xf numFmtId="0" fontId="13" fillId="26" borderId="27" applyNumberFormat="0" applyFont="0" applyAlignment="0" applyProtection="0"/>
    <xf numFmtId="49" fontId="13" fillId="0" borderId="0">
      <alignment horizontal="left" wrapText="1"/>
    </xf>
    <xf numFmtId="174" fontId="39" fillId="0" borderId="28">
      <alignment horizontal="right" vertical="top"/>
    </xf>
    <xf numFmtId="174" fontId="27" fillId="40" borderId="12" applyBorder="0" applyProtection="0">
      <alignment horizontal="left" vertical="top"/>
    </xf>
    <xf numFmtId="174" fontId="22" fillId="0" borderId="1">
      <alignment horizontal="left" vertical="top"/>
    </xf>
    <xf numFmtId="2" fontId="33" fillId="0" borderId="14">
      <alignment wrapText="1"/>
    </xf>
    <xf numFmtId="0" fontId="48" fillId="0" borderId="0"/>
    <xf numFmtId="174" fontId="30" fillId="41" borderId="12">
      <alignment vertical="top" wrapText="1"/>
    </xf>
    <xf numFmtId="0" fontId="63" fillId="42" borderId="29"/>
    <xf numFmtId="174" fontId="49" fillId="0" borderId="12">
      <alignment vertical="top" wrapText="1"/>
    </xf>
    <xf numFmtId="0" fontId="40" fillId="0" borderId="12">
      <alignment vertical="top" wrapText="1"/>
    </xf>
    <xf numFmtId="0" fontId="48" fillId="0" borderId="14">
      <alignment horizontal="left" wrapText="1"/>
    </xf>
    <xf numFmtId="174" fontId="50" fillId="43" borderId="12">
      <alignment vertical="top" wrapText="1"/>
    </xf>
    <xf numFmtId="174" fontId="22" fillId="0" borderId="12">
      <alignment vertical="top" wrapText="1"/>
    </xf>
    <xf numFmtId="0" fontId="34" fillId="42" borderId="0" applyNumberFormat="0" applyBorder="0" applyProtection="0">
      <alignment horizontal="center" vertical="center"/>
    </xf>
    <xf numFmtId="0" fontId="34" fillId="42" borderId="0" applyNumberFormat="0" applyBorder="0" applyProtection="0">
      <alignment vertical="center"/>
    </xf>
    <xf numFmtId="174" fontId="41" fillId="0" borderId="12">
      <alignment horizontal="right" vertical="top"/>
    </xf>
    <xf numFmtId="171" fontId="13" fillId="0" borderId="0" applyFont="0" applyFill="0" applyBorder="0" applyAlignment="0" applyProtection="0"/>
    <xf numFmtId="178" fontId="13" fillId="0" borderId="0" applyFont="0" applyFill="0" applyBorder="0" applyAlignment="0" applyProtection="0"/>
    <xf numFmtId="174" fontId="37" fillId="0" borderId="0" applyBorder="0">
      <alignment vertical="top"/>
    </xf>
    <xf numFmtId="173" fontId="13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28" fillId="0" borderId="0"/>
    <xf numFmtId="0" fontId="17" fillId="0" borderId="0"/>
    <xf numFmtId="0" fontId="36" fillId="0" borderId="0"/>
    <xf numFmtId="49" fontId="58" fillId="44" borderId="0" applyBorder="0">
      <alignment horizontal="left"/>
    </xf>
    <xf numFmtId="174" fontId="30" fillId="45" borderId="12">
      <alignment horizontal="center" vertical="top" wrapText="1"/>
    </xf>
    <xf numFmtId="49" fontId="13" fillId="0" borderId="14">
      <alignment horizontal="left" vertical="top"/>
    </xf>
    <xf numFmtId="49" fontId="60" fillId="29" borderId="30">
      <alignment horizontal="center" vertical="center"/>
    </xf>
    <xf numFmtId="49" fontId="27" fillId="28" borderId="14">
      <alignment horizontal="left" vertical="center"/>
    </xf>
    <xf numFmtId="49" fontId="22" fillId="0" borderId="14">
      <alignment horizontal="left" vertical="center"/>
    </xf>
    <xf numFmtId="174" fontId="13" fillId="46" borderId="12">
      <alignment horizontal="left" vertical="top" wrapText="1"/>
    </xf>
    <xf numFmtId="174" fontId="22" fillId="47" borderId="12">
      <alignment vertical="top"/>
    </xf>
    <xf numFmtId="174" fontId="22" fillId="0" borderId="12">
      <alignment vertical="top"/>
    </xf>
    <xf numFmtId="174" fontId="29" fillId="48" borderId="12">
      <alignment vertical="top" wrapText="1"/>
    </xf>
    <xf numFmtId="174" fontId="35" fillId="48" borderId="31">
      <alignment vertical="top" wrapText="1"/>
    </xf>
    <xf numFmtId="174" fontId="13" fillId="0" borderId="12">
      <alignment horizontal="left" vertical="top"/>
    </xf>
    <xf numFmtId="174" fontId="51" fillId="48" borderId="32">
      <alignment vertical="top" wrapText="1"/>
    </xf>
    <xf numFmtId="174" fontId="13" fillId="0" borderId="12">
      <alignment horizontal="left" vertical="top"/>
    </xf>
    <xf numFmtId="174" fontId="52" fillId="48" borderId="33">
      <alignment vertical="top" wrapText="1"/>
    </xf>
    <xf numFmtId="174" fontId="13" fillId="0" borderId="12">
      <alignment horizontal="left" vertical="top"/>
    </xf>
    <xf numFmtId="174" fontId="22" fillId="0" borderId="12">
      <alignment vertical="top" wrapText="1"/>
    </xf>
    <xf numFmtId="1" fontId="36" fillId="0" borderId="12">
      <alignment horizontal="left"/>
    </xf>
    <xf numFmtId="174" fontId="30" fillId="49" borderId="12">
      <alignment vertical="top" wrapText="1"/>
    </xf>
    <xf numFmtId="174" fontId="22" fillId="0" borderId="12">
      <alignment vertical="top" wrapText="1"/>
    </xf>
    <xf numFmtId="0" fontId="37" fillId="0" borderId="34"/>
    <xf numFmtId="174" fontId="42" fillId="0" borderId="0"/>
    <xf numFmtId="0" fontId="61" fillId="29" borderId="0">
      <alignment wrapText="1"/>
    </xf>
    <xf numFmtId="0" fontId="13" fillId="0" borderId="0"/>
    <xf numFmtId="0" fontId="28" fillId="0" borderId="0"/>
    <xf numFmtId="4" fontId="13" fillId="0" borderId="0"/>
    <xf numFmtId="4" fontId="13" fillId="0" borderId="0" applyBorder="0"/>
    <xf numFmtId="174" fontId="13" fillId="0" borderId="12">
      <alignment horizontal="center" vertical="top"/>
    </xf>
    <xf numFmtId="0" fontId="43" fillId="0" borderId="35">
      <alignment horizontal="center"/>
    </xf>
    <xf numFmtId="174" fontId="13" fillId="0" borderId="12">
      <alignment vertical="top" wrapText="1"/>
    </xf>
    <xf numFmtId="0" fontId="28" fillId="0" borderId="17"/>
    <xf numFmtId="0" fontId="28" fillId="0" borderId="19"/>
    <xf numFmtId="0" fontId="28" fillId="0" borderId="0"/>
    <xf numFmtId="4" fontId="28" fillId="0" borderId="15"/>
    <xf numFmtId="4" fontId="28" fillId="0" borderId="19"/>
    <xf numFmtId="4" fontId="28" fillId="0" borderId="12"/>
    <xf numFmtId="0" fontId="17" fillId="0" borderId="16"/>
    <xf numFmtId="0" fontId="17" fillId="0" borderId="18"/>
    <xf numFmtId="0" fontId="17" fillId="0" borderId="22"/>
    <xf numFmtId="2" fontId="13" fillId="26" borderId="12">
      <alignment vertical="top"/>
    </xf>
    <xf numFmtId="0" fontId="28" fillId="50" borderId="0">
      <alignment horizontal="left" vertical="center"/>
    </xf>
    <xf numFmtId="0" fontId="31" fillId="37" borderId="0">
      <alignment horizontal="left" vertical="center"/>
    </xf>
    <xf numFmtId="0" fontId="22" fillId="51" borderId="0">
      <alignment horizontal="left" vertical="center"/>
    </xf>
    <xf numFmtId="0" fontId="28" fillId="52" borderId="0">
      <alignment horizontal="left" vertical="center"/>
    </xf>
    <xf numFmtId="174" fontId="35" fillId="53" borderId="12">
      <alignment vertical="top" wrapText="1"/>
    </xf>
    <xf numFmtId="174" fontId="22" fillId="0" borderId="12">
      <alignment vertical="top" wrapText="1"/>
    </xf>
    <xf numFmtId="0" fontId="29" fillId="38" borderId="12">
      <alignment wrapText="1"/>
    </xf>
    <xf numFmtId="0" fontId="34" fillId="54" borderId="36"/>
    <xf numFmtId="0" fontId="32" fillId="0" borderId="12">
      <alignment wrapText="1"/>
    </xf>
    <xf numFmtId="2" fontId="22" fillId="46" borderId="11">
      <alignment vertical="top" wrapText="1"/>
    </xf>
    <xf numFmtId="2" fontId="22" fillId="0" borderId="11">
      <alignment vertical="top" wrapText="1"/>
    </xf>
    <xf numFmtId="0" fontId="53" fillId="0" borderId="0"/>
    <xf numFmtId="0" fontId="13" fillId="0" borderId="14" applyNumberFormat="0">
      <alignment vertical="top" wrapText="1"/>
    </xf>
    <xf numFmtId="49" fontId="31" fillId="0" borderId="12">
      <alignment horizontal="left" vertical="top"/>
    </xf>
    <xf numFmtId="49" fontId="13" fillId="0" borderId="12">
      <alignment horizontal="left" vertical="top"/>
    </xf>
    <xf numFmtId="174" fontId="28" fillId="0" borderId="12">
      <alignment horizontal="left" vertical="top"/>
    </xf>
    <xf numFmtId="174" fontId="17" fillId="0" borderId="12">
      <alignment horizontal="left" vertical="top"/>
    </xf>
    <xf numFmtId="174" fontId="31" fillId="0" borderId="12">
      <alignment horizontal="left" vertical="top"/>
    </xf>
    <xf numFmtId="174" fontId="54" fillId="0" borderId="12">
      <alignment horizontal="left" vertical="top"/>
    </xf>
    <xf numFmtId="174" fontId="13" fillId="0" borderId="12">
      <alignment horizontal="left" vertical="top"/>
    </xf>
    <xf numFmtId="0" fontId="13" fillId="37" borderId="15">
      <alignment horizontal="right" wrapText="1"/>
    </xf>
    <xf numFmtId="4" fontId="13" fillId="0" borderId="14">
      <alignment vertical="top"/>
    </xf>
    <xf numFmtId="0" fontId="28" fillId="0" borderId="37">
      <alignment wrapText="1"/>
    </xf>
    <xf numFmtId="2" fontId="28" fillId="0" borderId="38">
      <alignment wrapText="1"/>
    </xf>
    <xf numFmtId="4" fontId="60" fillId="55" borderId="14">
      <alignment horizontal="right" vertical="center" wrapText="1"/>
    </xf>
    <xf numFmtId="4" fontId="65" fillId="32" borderId="14">
      <alignment horizontal="right" vertical="center" wrapText="1"/>
    </xf>
    <xf numFmtId="0" fontId="22" fillId="0" borderId="39">
      <alignment horizontal="right" vertical="top" wrapText="1"/>
    </xf>
    <xf numFmtId="175" fontId="31" fillId="0" borderId="0" applyFill="0" applyBorder="0" applyAlignment="0"/>
    <xf numFmtId="4" fontId="66" fillId="56" borderId="14">
      <alignment horizontal="right" wrapText="1"/>
    </xf>
    <xf numFmtId="4" fontId="13" fillId="26" borderId="14" applyNumberFormat="0" applyFont="0" applyAlignment="0"/>
    <xf numFmtId="0" fontId="44" fillId="0" borderId="14"/>
    <xf numFmtId="0" fontId="13" fillId="0" borderId="0"/>
    <xf numFmtId="4" fontId="13" fillId="0" borderId="14">
      <alignment vertical="top"/>
    </xf>
    <xf numFmtId="0" fontId="13" fillId="0" borderId="14" applyNumberFormat="0">
      <alignment vertical="top" wrapText="1"/>
    </xf>
    <xf numFmtId="0" fontId="13" fillId="0" borderId="14" applyNumberFormat="0">
      <alignment vertical="top" wrapText="1"/>
    </xf>
    <xf numFmtId="2" fontId="44" fillId="39" borderId="21"/>
    <xf numFmtId="173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0" fontId="37" fillId="0" borderId="34"/>
    <xf numFmtId="0" fontId="13" fillId="0" borderId="14" applyNumberFormat="0">
      <alignment vertical="top" wrapText="1"/>
    </xf>
    <xf numFmtId="0" fontId="13" fillId="0" borderId="14" applyNumberFormat="0">
      <alignment vertical="top" wrapText="1"/>
    </xf>
    <xf numFmtId="0" fontId="13" fillId="0" borderId="14" applyNumberFormat="0">
      <alignment vertical="top" wrapText="1"/>
    </xf>
    <xf numFmtId="4" fontId="13" fillId="0" borderId="14">
      <alignment vertical="top"/>
    </xf>
    <xf numFmtId="4" fontId="13" fillId="0" borderId="14">
      <alignment vertical="top"/>
    </xf>
    <xf numFmtId="4" fontId="13" fillId="0" borderId="14">
      <alignment vertical="top"/>
    </xf>
    <xf numFmtId="4" fontId="13" fillId="0" borderId="14">
      <alignment vertical="top"/>
    </xf>
    <xf numFmtId="4" fontId="13" fillId="0" borderId="14">
      <alignment vertical="top"/>
    </xf>
  </cellStyleXfs>
  <cellXfs count="62">
    <xf numFmtId="0" fontId="0" fillId="0" borderId="0" xfId="0"/>
    <xf numFmtId="0" fontId="67" fillId="0" borderId="0" xfId="0" applyFont="1" applyAlignment="1">
      <alignment horizontal="center" vertical="center"/>
    </xf>
    <xf numFmtId="0" fontId="68" fillId="0" borderId="0" xfId="0" applyFont="1" applyAlignment="1">
      <alignment vertical="center"/>
    </xf>
    <xf numFmtId="0" fontId="68" fillId="0" borderId="22" xfId="0" applyFont="1" applyBorder="1" applyAlignment="1">
      <alignment vertical="center"/>
    </xf>
    <xf numFmtId="0" fontId="68" fillId="0" borderId="11" xfId="0" applyFont="1" applyBorder="1" applyAlignment="1">
      <alignment horizontal="left" vertical="center"/>
    </xf>
    <xf numFmtId="0" fontId="68" fillId="0" borderId="18" xfId="0" applyFont="1" applyBorder="1" applyAlignment="1">
      <alignment vertical="center"/>
    </xf>
    <xf numFmtId="17" fontId="68" fillId="0" borderId="13" xfId="0" applyNumberFormat="1" applyFont="1" applyBorder="1" applyAlignment="1">
      <alignment horizontal="left" vertical="center"/>
    </xf>
    <xf numFmtId="0" fontId="68" fillId="0" borderId="0" xfId="0" applyFont="1" applyAlignment="1">
      <alignment horizontal="center" vertical="center"/>
    </xf>
    <xf numFmtId="0" fontId="67" fillId="0" borderId="0" xfId="0" applyFont="1" applyAlignment="1">
      <alignment horizontal="left" vertical="center"/>
    </xf>
    <xf numFmtId="0" fontId="68" fillId="0" borderId="0" xfId="0" applyFont="1" applyAlignment="1">
      <alignment horizontal="left" vertical="center" indent="1"/>
    </xf>
    <xf numFmtId="0" fontId="68" fillId="3" borderId="0" xfId="0" applyFont="1" applyFill="1" applyAlignment="1">
      <alignment horizontal="center" vertical="center"/>
    </xf>
    <xf numFmtId="0" fontId="68" fillId="0" borderId="45" xfId="0" applyFont="1" applyBorder="1" applyAlignment="1">
      <alignment horizontal="center" vertical="center"/>
    </xf>
    <xf numFmtId="0" fontId="68" fillId="0" borderId="46" xfId="0" applyFont="1" applyBorder="1" applyAlignment="1">
      <alignment horizontal="center" vertical="center"/>
    </xf>
    <xf numFmtId="0" fontId="68" fillId="0" borderId="41" xfId="0" applyFont="1" applyBorder="1" applyAlignment="1">
      <alignment horizontal="center" vertical="center"/>
    </xf>
    <xf numFmtId="0" fontId="68" fillId="0" borderId="53" xfId="0" applyFont="1" applyBorder="1" applyAlignment="1">
      <alignment horizontal="right" vertical="center"/>
    </xf>
    <xf numFmtId="0" fontId="68" fillId="0" borderId="51" xfId="0" applyFont="1" applyBorder="1" applyAlignment="1">
      <alignment horizontal="center" vertical="center"/>
    </xf>
    <xf numFmtId="44" fontId="68" fillId="0" borderId="47" xfId="5" applyFont="1" applyBorder="1" applyAlignment="1">
      <alignment horizontal="right" vertical="center"/>
    </xf>
    <xf numFmtId="44" fontId="70" fillId="57" borderId="50" xfId="5" applyFont="1" applyFill="1" applyBorder="1" applyAlignment="1">
      <alignment horizontal="right" vertical="center" wrapText="1"/>
    </xf>
    <xf numFmtId="0" fontId="70" fillId="57" borderId="49" xfId="0" applyFont="1" applyFill="1" applyBorder="1" applyAlignment="1">
      <alignment horizontal="center" vertical="center" wrapText="1"/>
    </xf>
    <xf numFmtId="0" fontId="68" fillId="0" borderId="43" xfId="0" applyFont="1" applyBorder="1" applyAlignment="1">
      <alignment horizontal="center" vertical="center"/>
    </xf>
    <xf numFmtId="0" fontId="69" fillId="0" borderId="46" xfId="0" applyFont="1" applyBorder="1" applyAlignment="1">
      <alignment horizontal="left" vertical="center" wrapText="1" indent="3"/>
    </xf>
    <xf numFmtId="0" fontId="68" fillId="0" borderId="46" xfId="0" applyFont="1" applyBorder="1" applyAlignment="1" applyProtection="1">
      <alignment horizontal="center" vertical="center"/>
      <protection locked="0"/>
    </xf>
    <xf numFmtId="0" fontId="69" fillId="0" borderId="12" xfId="0" applyFont="1" applyBorder="1" applyAlignment="1">
      <alignment horizontal="left" vertical="center" wrapText="1"/>
    </xf>
    <xf numFmtId="0" fontId="69" fillId="57" borderId="49" xfId="0" applyFont="1" applyFill="1" applyBorder="1" applyAlignment="1">
      <alignment horizontal="left" vertical="center" wrapText="1"/>
    </xf>
    <xf numFmtId="0" fontId="67" fillId="0" borderId="0" xfId="0" applyFont="1" applyAlignment="1">
      <alignment horizontal="center" vertical="center" wrapText="1"/>
    </xf>
    <xf numFmtId="0" fontId="69" fillId="0" borderId="12" xfId="0" applyFont="1" applyBorder="1" applyAlignment="1">
      <alignment horizontal="center" vertical="center" wrapText="1"/>
    </xf>
    <xf numFmtId="0" fontId="68" fillId="0" borderId="42" xfId="0" applyFont="1" applyBorder="1" applyAlignment="1">
      <alignment horizontal="center" vertical="center"/>
    </xf>
    <xf numFmtId="179" fontId="68" fillId="0" borderId="54" xfId="0" applyNumberFormat="1" applyFont="1" applyBorder="1" applyAlignment="1">
      <alignment horizontal="center" vertical="center"/>
    </xf>
    <xf numFmtId="0" fontId="68" fillId="0" borderId="52" xfId="0" applyFont="1" applyBorder="1" applyAlignment="1">
      <alignment horizontal="center" vertical="center"/>
    </xf>
    <xf numFmtId="44" fontId="68" fillId="0" borderId="0" xfId="5" applyFont="1" applyAlignment="1">
      <alignment vertical="center"/>
    </xf>
    <xf numFmtId="44" fontId="68" fillId="0" borderId="0" xfId="5" applyFont="1" applyAlignment="1">
      <alignment horizontal="right" vertical="center"/>
    </xf>
    <xf numFmtId="44" fontId="67" fillId="0" borderId="0" xfId="5" applyFont="1" applyAlignment="1">
      <alignment vertical="center" wrapText="1"/>
    </xf>
    <xf numFmtId="44" fontId="67" fillId="0" borderId="0" xfId="5" applyFont="1" applyAlignment="1">
      <alignment horizontal="right" vertical="top" wrapText="1"/>
    </xf>
    <xf numFmtId="44" fontId="68" fillId="0" borderId="0" xfId="5" applyFont="1" applyAlignment="1">
      <alignment horizontal="center" vertical="center"/>
    </xf>
    <xf numFmtId="44" fontId="70" fillId="57" borderId="49" xfId="5" applyFont="1" applyFill="1" applyBorder="1" applyAlignment="1" applyProtection="1">
      <alignment horizontal="center" vertical="center" wrapText="1"/>
      <protection locked="0"/>
    </xf>
    <xf numFmtId="44" fontId="69" fillId="0" borderId="12" xfId="5" applyFont="1" applyBorder="1" applyAlignment="1">
      <alignment horizontal="left" vertical="center" wrapText="1"/>
    </xf>
    <xf numFmtId="44" fontId="69" fillId="0" borderId="44" xfId="5" applyFont="1" applyBorder="1" applyAlignment="1">
      <alignment horizontal="left" vertical="center" wrapText="1"/>
    </xf>
    <xf numFmtId="44" fontId="68" fillId="0" borderId="46" xfId="5" applyFont="1" applyFill="1" applyBorder="1" applyAlignment="1">
      <alignment horizontal="center" vertical="center"/>
    </xf>
    <xf numFmtId="0" fontId="69" fillId="57" borderId="48" xfId="0" quotePrefix="1" applyFont="1" applyFill="1" applyBorder="1" applyAlignment="1">
      <alignment horizontal="center" vertical="center" wrapText="1"/>
    </xf>
    <xf numFmtId="0" fontId="68" fillId="0" borderId="43" xfId="0" quotePrefix="1" applyFont="1" applyBorder="1" applyAlignment="1">
      <alignment horizontal="center" vertical="center"/>
    </xf>
    <xf numFmtId="44" fontId="67" fillId="2" borderId="50" xfId="5" applyFont="1" applyFill="1" applyBorder="1" applyAlignment="1">
      <alignment horizontal="center" vertical="center"/>
    </xf>
    <xf numFmtId="44" fontId="67" fillId="2" borderId="47" xfId="5" applyFont="1" applyFill="1" applyBorder="1" applyAlignment="1">
      <alignment horizontal="center" vertical="center"/>
    </xf>
    <xf numFmtId="44" fontId="68" fillId="0" borderId="59" xfId="5" applyFont="1" applyBorder="1" applyAlignment="1">
      <alignment horizontal="center" vertical="center"/>
    </xf>
    <xf numFmtId="44" fontId="68" fillId="0" borderId="40" xfId="5" applyFont="1" applyBorder="1" applyAlignment="1">
      <alignment horizontal="center" vertical="center"/>
    </xf>
    <xf numFmtId="44" fontId="68" fillId="0" borderId="60" xfId="5" applyFont="1" applyBorder="1" applyAlignment="1">
      <alignment horizontal="center" vertical="center"/>
    </xf>
    <xf numFmtId="44" fontId="68" fillId="0" borderId="56" xfId="5" applyFont="1" applyBorder="1" applyAlignment="1">
      <alignment horizontal="center" vertical="center"/>
    </xf>
    <xf numFmtId="44" fontId="68" fillId="0" borderId="21" xfId="5" applyFont="1" applyBorder="1" applyAlignment="1">
      <alignment horizontal="center" vertical="center"/>
    </xf>
    <xf numFmtId="44" fontId="68" fillId="0" borderId="58" xfId="5" applyFont="1" applyBorder="1" applyAlignment="1">
      <alignment horizontal="center" vertical="center"/>
    </xf>
    <xf numFmtId="44" fontId="68" fillId="0" borderId="23" xfId="0" applyNumberFormat="1" applyFont="1" applyBorder="1" applyAlignment="1">
      <alignment horizontal="center" vertical="center"/>
    </xf>
    <xf numFmtId="44" fontId="68" fillId="0" borderId="55" xfId="0" applyNumberFormat="1" applyFont="1" applyBorder="1" applyAlignment="1">
      <alignment horizontal="center" vertical="center"/>
    </xf>
    <xf numFmtId="44" fontId="68" fillId="0" borderId="57" xfId="0" applyNumberFormat="1" applyFont="1" applyBorder="1" applyAlignment="1">
      <alignment horizontal="center" vertical="center"/>
    </xf>
    <xf numFmtId="0" fontId="67" fillId="0" borderId="16" xfId="0" applyFont="1" applyBorder="1" applyAlignment="1">
      <alignment horizontal="left" vertical="center"/>
    </xf>
    <xf numFmtId="0" fontId="67" fillId="0" borderId="22" xfId="0" applyFont="1" applyBorder="1" applyAlignment="1">
      <alignment horizontal="left" vertical="center"/>
    </xf>
    <xf numFmtId="0" fontId="67" fillId="0" borderId="20" xfId="0" applyFont="1" applyBorder="1" applyAlignment="1">
      <alignment horizontal="left" vertical="center" wrapText="1"/>
    </xf>
    <xf numFmtId="0" fontId="67" fillId="0" borderId="11" xfId="0" applyFont="1" applyBorder="1" applyAlignment="1">
      <alignment horizontal="left" vertical="center" wrapText="1"/>
    </xf>
    <xf numFmtId="0" fontId="68" fillId="0" borderId="0" xfId="0" applyFont="1" applyAlignment="1">
      <alignment horizontal="right" vertical="center"/>
    </xf>
    <xf numFmtId="0" fontId="67" fillId="2" borderId="48" xfId="0" applyFont="1" applyFill="1" applyBorder="1" applyAlignment="1">
      <alignment horizontal="center" vertical="center"/>
    </xf>
    <xf numFmtId="0" fontId="67" fillId="2" borderId="45" xfId="0" applyFont="1" applyFill="1" applyBorder="1" applyAlignment="1">
      <alignment horizontal="center" vertical="center"/>
    </xf>
    <xf numFmtId="0" fontId="67" fillId="2" borderId="49" xfId="0" applyFont="1" applyFill="1" applyBorder="1" applyAlignment="1">
      <alignment horizontal="center" vertical="center"/>
    </xf>
    <xf numFmtId="0" fontId="67" fillId="2" borderId="46" xfId="0" applyFont="1" applyFill="1" applyBorder="1" applyAlignment="1">
      <alignment horizontal="center" vertical="center"/>
    </xf>
    <xf numFmtId="44" fontId="67" fillId="2" borderId="49" xfId="5" applyFont="1" applyFill="1" applyBorder="1" applyAlignment="1">
      <alignment horizontal="center" vertical="center"/>
    </xf>
    <xf numFmtId="44" fontId="67" fillId="2" borderId="46" xfId="5" applyFont="1" applyFill="1" applyBorder="1" applyAlignment="1">
      <alignment horizontal="center" vertical="center"/>
    </xf>
  </cellXfs>
  <cellStyles count="435">
    <cellStyle name="%" xfId="8" xr:uid="{00000000-0005-0000-0000-000000000000}"/>
    <cellStyle name="% 2" xfId="9" xr:uid="{00000000-0005-0000-0000-000001000000}"/>
    <cellStyle name="=C:\WINNT35\SYSTEM32\COMMAND.COM" xfId="249" xr:uid="{00000000-0005-0000-0000-000002000000}"/>
    <cellStyle name="=C:\WINNT35\SYSTEM32\COMMAND.COM 2" xfId="250" xr:uid="{00000000-0005-0000-0000-000003000000}"/>
    <cellStyle name="=C:\WINNT35\SYSTEM32\COMMAND.COM 3" xfId="251" xr:uid="{00000000-0005-0000-0000-000004000000}"/>
    <cellStyle name="20 % - Accent2 2" xfId="10" xr:uid="{00000000-0005-0000-0000-000005000000}"/>
    <cellStyle name="40 % - Accent1 2" xfId="11" xr:uid="{00000000-0005-0000-0000-000006000000}"/>
    <cellStyle name="40 % - Accent2 2" xfId="12" xr:uid="{00000000-0005-0000-0000-000007000000}"/>
    <cellStyle name="40 % - Accent3 2" xfId="13" xr:uid="{00000000-0005-0000-0000-000008000000}"/>
    <cellStyle name="40 % - Accent4 2" xfId="14" xr:uid="{00000000-0005-0000-0000-000009000000}"/>
    <cellStyle name="40 % - Accent5 2" xfId="15" xr:uid="{00000000-0005-0000-0000-00000A000000}"/>
    <cellStyle name="40 % - Accent6 2" xfId="16" xr:uid="{00000000-0005-0000-0000-00000B000000}"/>
    <cellStyle name="60 % - Accent1 2" xfId="17" xr:uid="{00000000-0005-0000-0000-00000C000000}"/>
    <cellStyle name="60 % - Accent2 2" xfId="18" xr:uid="{00000000-0005-0000-0000-00000D000000}"/>
    <cellStyle name="60 % - Accent3 2" xfId="19" xr:uid="{00000000-0005-0000-0000-00000E000000}"/>
    <cellStyle name="60 % - Accent4 2" xfId="20" xr:uid="{00000000-0005-0000-0000-00000F000000}"/>
    <cellStyle name="60 % - Accent5 2" xfId="21" xr:uid="{00000000-0005-0000-0000-000010000000}"/>
    <cellStyle name="60 % - Accent6 2" xfId="22" xr:uid="{00000000-0005-0000-0000-000011000000}"/>
    <cellStyle name="Accent1 2" xfId="7" xr:uid="{00000000-0005-0000-0000-000012000000}"/>
    <cellStyle name="Accent2 2" xfId="23" xr:uid="{00000000-0005-0000-0000-000013000000}"/>
    <cellStyle name="Accent3 2" xfId="24" xr:uid="{00000000-0005-0000-0000-000014000000}"/>
    <cellStyle name="Accent4 2" xfId="25" xr:uid="{00000000-0005-0000-0000-000015000000}"/>
    <cellStyle name="Accent5 2" xfId="26" xr:uid="{00000000-0005-0000-0000-000016000000}"/>
    <cellStyle name="Accent6 2" xfId="27" xr:uid="{00000000-0005-0000-0000-000017000000}"/>
    <cellStyle name="ARTICLE" xfId="268" xr:uid="{00000000-0005-0000-0000-000018000000}"/>
    <cellStyle name="Avertissement 2" xfId="28" xr:uid="{00000000-0005-0000-0000-000019000000}"/>
    <cellStyle name="biblio" xfId="269" xr:uid="{00000000-0005-0000-0000-00001A000000}"/>
    <cellStyle name="blanc" xfId="270" xr:uid="{00000000-0005-0000-0000-00001B000000}"/>
    <cellStyle name="cache" xfId="271" xr:uid="{00000000-0005-0000-0000-00001C000000}"/>
    <cellStyle name="Calcul 2" xfId="29" xr:uid="{00000000-0005-0000-0000-00001D000000}"/>
    <cellStyle name="CALCULS" xfId="272" xr:uid="{00000000-0005-0000-0000-00001E000000}"/>
    <cellStyle name="calculs2" xfId="273" xr:uid="{00000000-0005-0000-0000-00001F000000}"/>
    <cellStyle name="calculs3" xfId="274" xr:uid="{00000000-0005-0000-0000-000020000000}"/>
    <cellStyle name="calculsm" xfId="275" xr:uid="{00000000-0005-0000-0000-000021000000}"/>
    <cellStyle name="Cellule liée 2" xfId="30" xr:uid="{00000000-0005-0000-0000-000022000000}"/>
    <cellStyle name="Chap" xfId="276" xr:uid="{00000000-0005-0000-0000-000023000000}"/>
    <cellStyle name="CHAP1" xfId="277" xr:uid="{00000000-0005-0000-0000-000024000000}"/>
    <cellStyle name="chap2" xfId="278" xr:uid="{00000000-0005-0000-0000-000025000000}"/>
    <cellStyle name="chap3" xfId="238" xr:uid="{00000000-0005-0000-0000-000026000000}"/>
    <cellStyle name="chapitre" xfId="279" xr:uid="{00000000-0005-0000-0000-000027000000}"/>
    <cellStyle name="Chapnb" xfId="280" xr:uid="{00000000-0005-0000-0000-000028000000}"/>
    <cellStyle name="chapnouv" xfId="281" xr:uid="{00000000-0005-0000-0000-000029000000}"/>
    <cellStyle name="coeff_etude" xfId="282" xr:uid="{00000000-0005-0000-0000-00002A000000}"/>
    <cellStyle name="COMMENT" xfId="283" xr:uid="{00000000-0005-0000-0000-00002B000000}"/>
    <cellStyle name="comment1" xfId="284" xr:uid="{00000000-0005-0000-0000-00002C000000}"/>
    <cellStyle name="comment2" xfId="285" xr:uid="{00000000-0005-0000-0000-00002D000000}"/>
    <cellStyle name="Commentaire 2" xfId="31" xr:uid="{00000000-0005-0000-0000-00002E000000}"/>
    <cellStyle name="Commentaire 2 2" xfId="252" xr:uid="{00000000-0005-0000-0000-00002F000000}"/>
    <cellStyle name="Commentaire 3" xfId="32" xr:uid="{00000000-0005-0000-0000-000030000000}"/>
    <cellStyle name="Commentaire 3 2" xfId="33" xr:uid="{00000000-0005-0000-0000-000031000000}"/>
    <cellStyle name="comp_men" xfId="286" xr:uid="{00000000-0005-0000-0000-000032000000}"/>
    <cellStyle name="composant" xfId="287" xr:uid="{00000000-0005-0000-0000-000033000000}"/>
    <cellStyle name="compris" xfId="288" xr:uid="{00000000-0005-0000-0000-000034000000}"/>
    <cellStyle name="congés" xfId="289" xr:uid="{00000000-0005-0000-0000-000035000000}"/>
    <cellStyle name="deb_chap" xfId="290" xr:uid="{00000000-0005-0000-0000-000036000000}"/>
    <cellStyle name="DEDUIRE" xfId="291" xr:uid="{00000000-0005-0000-0000-000037000000}"/>
    <cellStyle name="desc" xfId="292" xr:uid="{00000000-0005-0000-0000-000038000000}"/>
    <cellStyle name="descnb" xfId="293" xr:uid="{00000000-0005-0000-0000-000039000000}"/>
    <cellStyle name="descript" xfId="294" xr:uid="{00000000-0005-0000-0000-00003A000000}"/>
    <cellStyle name="Descriptif" xfId="295" xr:uid="{00000000-0005-0000-0000-00003B000000}"/>
    <cellStyle name="det_article" xfId="296" xr:uid="{00000000-0005-0000-0000-00003C000000}"/>
    <cellStyle name="detloc_dpgf" xfId="297" xr:uid="{00000000-0005-0000-0000-00003D000000}"/>
    <cellStyle name="devis_loc" xfId="239" xr:uid="{00000000-0005-0000-0000-00003E000000}"/>
    <cellStyle name="dpgf_calc" xfId="298" xr:uid="{00000000-0005-0000-0000-00003F000000}"/>
    <cellStyle name="dpgfdqe_totc" xfId="299" xr:uid="{00000000-0005-0000-0000-000040000000}"/>
    <cellStyle name="edit_timbre" xfId="300" xr:uid="{00000000-0005-0000-0000-000041000000}"/>
    <cellStyle name="element" xfId="301" xr:uid="{00000000-0005-0000-0000-000042000000}"/>
    <cellStyle name="elementnb" xfId="302" xr:uid="{00000000-0005-0000-0000-000043000000}"/>
    <cellStyle name="enonce_dpgf" xfId="303" xr:uid="{00000000-0005-0000-0000-000044000000}"/>
    <cellStyle name="ensemble" xfId="304" xr:uid="{00000000-0005-0000-0000-000045000000}"/>
    <cellStyle name="ENTETE" xfId="305" xr:uid="{00000000-0005-0000-0000-000046000000}"/>
    <cellStyle name="ENTETENB" xfId="306" xr:uid="{00000000-0005-0000-0000-000047000000}"/>
    <cellStyle name="Entrée 2" xfId="34" xr:uid="{00000000-0005-0000-0000-000048000000}"/>
    <cellStyle name="Euro" xfId="35" xr:uid="{00000000-0005-0000-0000-000049000000}"/>
    <cellStyle name="Euro 2" xfId="36" xr:uid="{00000000-0005-0000-0000-00004A000000}"/>
    <cellStyle name="Euro 3" xfId="37" xr:uid="{00000000-0005-0000-0000-00004B000000}"/>
    <cellStyle name="Euro 4" xfId="38" xr:uid="{00000000-0005-0000-0000-00004C000000}"/>
    <cellStyle name="Euro 4 2" xfId="39" xr:uid="{00000000-0005-0000-0000-00004D000000}"/>
    <cellStyle name="Euro 5" xfId="253" xr:uid="{00000000-0005-0000-0000-00004E000000}"/>
    <cellStyle name="Euro 6" xfId="307" xr:uid="{00000000-0005-0000-0000-00004F000000}"/>
    <cellStyle name="Euro_PREFINANCEMENT ET FINANCEMENT" xfId="40" xr:uid="{00000000-0005-0000-0000-000050000000}"/>
    <cellStyle name="euros" xfId="308" xr:uid="{00000000-0005-0000-0000-000051000000}"/>
    <cellStyle name="FIN" xfId="309" xr:uid="{00000000-0005-0000-0000-000052000000}"/>
    <cellStyle name="finnb" xfId="310" xr:uid="{00000000-0005-0000-0000-000053000000}"/>
    <cellStyle name="FOURNITURES" xfId="311" xr:uid="{00000000-0005-0000-0000-000054000000}"/>
    <cellStyle name="generique" xfId="312" xr:uid="{00000000-0005-0000-0000-000055000000}"/>
    <cellStyle name="GEOMPIECE" xfId="313" xr:uid="{00000000-0005-0000-0000-000056000000}"/>
    <cellStyle name="GEOMPIECE 2" xfId="415" xr:uid="{00000000-0005-0000-0000-000057000000}"/>
    <cellStyle name="groupe" xfId="314" xr:uid="{00000000-0005-0000-0000-000058000000}"/>
    <cellStyle name="Helligdag" xfId="315" xr:uid="{00000000-0005-0000-0000-000059000000}"/>
    <cellStyle name="Heure" xfId="41" xr:uid="{00000000-0005-0000-0000-00005A000000}"/>
    <cellStyle name="Heure 2" xfId="42" xr:uid="{00000000-0005-0000-0000-00005B000000}"/>
    <cellStyle name="imp_calculs" xfId="316" xr:uid="{00000000-0005-0000-0000-00005C000000}"/>
    <cellStyle name="interm" xfId="317" xr:uid="{00000000-0005-0000-0000-00005D000000}"/>
    <cellStyle name="interrog" xfId="318" xr:uid="{00000000-0005-0000-0000-00005E000000}"/>
    <cellStyle name="interrognb" xfId="319" xr:uid="{00000000-0005-0000-0000-00005F000000}"/>
    <cellStyle name="kW" xfId="43" xr:uid="{00000000-0005-0000-0000-000060000000}"/>
    <cellStyle name="kW 2" xfId="44" xr:uid="{00000000-0005-0000-0000-000061000000}"/>
    <cellStyle name="kW 2 2" xfId="45" xr:uid="{00000000-0005-0000-0000-000062000000}"/>
    <cellStyle name="Lien hypertexte 2" xfId="236" xr:uid="{00000000-0005-0000-0000-000063000000}"/>
    <cellStyle name="Lien hypertexte 2 2" xfId="244" xr:uid="{00000000-0005-0000-0000-000064000000}"/>
    <cellStyle name="Lien hypertexte 3" xfId="245" xr:uid="{00000000-0005-0000-0000-000065000000}"/>
    <cellStyle name="Lien hypertexte 4" xfId="254" xr:uid="{00000000-0005-0000-0000-000066000000}"/>
    <cellStyle name="lig_blanche" xfId="320" xr:uid="{00000000-0005-0000-0000-000067000000}"/>
    <cellStyle name="loc_dpgf" xfId="321" xr:uid="{00000000-0005-0000-0000-000068000000}"/>
    <cellStyle name="localis" xfId="322" xr:uid="{00000000-0005-0000-0000-000069000000}"/>
    <cellStyle name="LOCALISATION" xfId="323" xr:uid="{00000000-0005-0000-0000-00006A000000}"/>
    <cellStyle name="localisnb" xfId="324" xr:uid="{00000000-0005-0000-0000-00006B000000}"/>
    <cellStyle name="MAIN_OEUVRE" xfId="325" xr:uid="{00000000-0005-0000-0000-00006C000000}"/>
    <cellStyle name="memo" xfId="326" xr:uid="{00000000-0005-0000-0000-00006D000000}"/>
    <cellStyle name="mémoire" xfId="327" xr:uid="{00000000-0005-0000-0000-00006E000000}"/>
    <cellStyle name="mémoirenb" xfId="328" xr:uid="{00000000-0005-0000-0000-00006F000000}"/>
    <cellStyle name="MerkTall" xfId="329" xr:uid="{00000000-0005-0000-0000-000070000000}"/>
    <cellStyle name="MerkTekst" xfId="330" xr:uid="{00000000-0005-0000-0000-000071000000}"/>
    <cellStyle name="métré" xfId="331" xr:uid="{00000000-0005-0000-0000-000072000000}"/>
    <cellStyle name="Milliers [0] 2" xfId="333" xr:uid="{00000000-0005-0000-0000-000074000000}"/>
    <cellStyle name="Milliers 2" xfId="2" xr:uid="{00000000-0005-0000-0000-000075000000}"/>
    <cellStyle name="Milliers 2 2" xfId="65" xr:uid="{00000000-0005-0000-0000-000076000000}"/>
    <cellStyle name="Milliers 2 2 2" xfId="256" xr:uid="{00000000-0005-0000-0000-000077000000}"/>
    <cellStyle name="Milliers 2 3" xfId="255" xr:uid="{00000000-0005-0000-0000-000078000000}"/>
    <cellStyle name="Milliers 3" xfId="46" xr:uid="{00000000-0005-0000-0000-000079000000}"/>
    <cellStyle name="Milliers 3 2" xfId="66" xr:uid="{00000000-0005-0000-0000-00007A000000}"/>
    <cellStyle name="Milliers 3 2 2" xfId="258" xr:uid="{00000000-0005-0000-0000-00007B000000}"/>
    <cellStyle name="Milliers 3 3" xfId="257" xr:uid="{00000000-0005-0000-0000-00007C000000}"/>
    <cellStyle name="Milliers 4" xfId="67" xr:uid="{00000000-0005-0000-0000-00007D000000}"/>
    <cellStyle name="Milliers 4 2" xfId="68" xr:uid="{00000000-0005-0000-0000-00007E000000}"/>
    <cellStyle name="Milliers 4 3" xfId="69" xr:uid="{00000000-0005-0000-0000-00007F000000}"/>
    <cellStyle name="Milliers 4 4" xfId="332" xr:uid="{00000000-0005-0000-0000-000080000000}"/>
    <cellStyle name="Milliers 5" xfId="70" xr:uid="{00000000-0005-0000-0000-000081000000}"/>
    <cellStyle name="Milliers 5 2" xfId="71" xr:uid="{00000000-0005-0000-0000-000082000000}"/>
    <cellStyle name="Milliers 5 3" xfId="72" xr:uid="{00000000-0005-0000-0000-000083000000}"/>
    <cellStyle name="Milliers 5 4" xfId="420" xr:uid="{00000000-0005-0000-0000-000084000000}"/>
    <cellStyle name="Milliers 6" xfId="73" xr:uid="{00000000-0005-0000-0000-000085000000}"/>
    <cellStyle name="Milliers 6 2" xfId="74" xr:uid="{00000000-0005-0000-0000-000086000000}"/>
    <cellStyle name="Milliers 6 3" xfId="421" xr:uid="{00000000-0005-0000-0000-000087000000}"/>
    <cellStyle name="Milliers 7" xfId="75" xr:uid="{00000000-0005-0000-0000-000088000000}"/>
    <cellStyle name="Milliers 7 2" xfId="419" xr:uid="{00000000-0005-0000-0000-000089000000}"/>
    <cellStyle name="Milliers 8" xfId="422" xr:uid="{00000000-0005-0000-0000-00008A000000}"/>
    <cellStyle name="Milliers 9" xfId="417" xr:uid="{00000000-0005-0000-0000-00008B000000}"/>
    <cellStyle name="MO" xfId="334" xr:uid="{00000000-0005-0000-0000-00008C000000}"/>
    <cellStyle name="Monétaire" xfId="5" builtinId="4"/>
    <cellStyle name="Monétaire [0] 2" xfId="336" xr:uid="{00000000-0005-0000-0000-00008E000000}"/>
    <cellStyle name="Monétaire 2" xfId="3" xr:uid="{00000000-0005-0000-0000-00008F000000}"/>
    <cellStyle name="Monétaire 2 2" xfId="76" xr:uid="{00000000-0005-0000-0000-000090000000}"/>
    <cellStyle name="Monétaire 2 3" xfId="259" xr:uid="{00000000-0005-0000-0000-000091000000}"/>
    <cellStyle name="Monétaire 3" xfId="77" xr:uid="{00000000-0005-0000-0000-000092000000}"/>
    <cellStyle name="Monétaire 3 2" xfId="78" xr:uid="{00000000-0005-0000-0000-000093000000}"/>
    <cellStyle name="Monétaire 3 3" xfId="79" xr:uid="{00000000-0005-0000-0000-000094000000}"/>
    <cellStyle name="Monétaire 3 4" xfId="335" xr:uid="{00000000-0005-0000-0000-000095000000}"/>
    <cellStyle name="Monétaire 4" xfId="80" xr:uid="{00000000-0005-0000-0000-000096000000}"/>
    <cellStyle name="Monétaire 4 2" xfId="81" xr:uid="{00000000-0005-0000-0000-000097000000}"/>
    <cellStyle name="Monétaire 4 3" xfId="82" xr:uid="{00000000-0005-0000-0000-000098000000}"/>
    <cellStyle name="Monétaire 4 4" xfId="423" xr:uid="{00000000-0005-0000-0000-000099000000}"/>
    <cellStyle name="Monétaire 5" xfId="83" xr:uid="{00000000-0005-0000-0000-00009A000000}"/>
    <cellStyle name="Monétaire 5 2" xfId="84" xr:uid="{00000000-0005-0000-0000-00009B000000}"/>
    <cellStyle name="Monétaire 5 3" xfId="418" xr:uid="{00000000-0005-0000-0000-00009C000000}"/>
    <cellStyle name="Monétaire 6" xfId="85" xr:uid="{00000000-0005-0000-0000-00009D000000}"/>
    <cellStyle name="Monétaire 6 2" xfId="86" xr:uid="{00000000-0005-0000-0000-00009E000000}"/>
    <cellStyle name="Monétaire 6 3" xfId="424" xr:uid="{00000000-0005-0000-0000-00009F000000}"/>
    <cellStyle name="Monétaire 7" xfId="87" xr:uid="{00000000-0005-0000-0000-0000A0000000}"/>
    <cellStyle name="Monétaire 7 2" xfId="416" xr:uid="{00000000-0005-0000-0000-0000A1000000}"/>
    <cellStyle name="Monétaire 8" xfId="425" xr:uid="{00000000-0005-0000-0000-0000A2000000}"/>
    <cellStyle name="niv1" xfId="337" xr:uid="{00000000-0005-0000-0000-0000A3000000}"/>
    <cellStyle name="niv2" xfId="338" xr:uid="{00000000-0005-0000-0000-0000A4000000}"/>
    <cellStyle name="niv3" xfId="339" xr:uid="{00000000-0005-0000-0000-0000A5000000}"/>
    <cellStyle name="niveau0" xfId="340" xr:uid="{00000000-0005-0000-0000-0000A6000000}"/>
    <cellStyle name="noncompris" xfId="341" xr:uid="{00000000-0005-0000-0000-0000A7000000}"/>
    <cellStyle name="Normal" xfId="0" builtinId="0"/>
    <cellStyle name="Normal 10" xfId="88" xr:uid="{00000000-0005-0000-0000-0000A9000000}"/>
    <cellStyle name="Normal 10 2" xfId="89" xr:uid="{00000000-0005-0000-0000-0000AA000000}"/>
    <cellStyle name="Normal 10 3" xfId="90" xr:uid="{00000000-0005-0000-0000-0000AB000000}"/>
    <cellStyle name="Normal 11" xfId="91" xr:uid="{00000000-0005-0000-0000-0000AC000000}"/>
    <cellStyle name="Normal 12" xfId="92" xr:uid="{00000000-0005-0000-0000-0000AD000000}"/>
    <cellStyle name="Normal 13" xfId="93" xr:uid="{00000000-0005-0000-0000-0000AE000000}"/>
    <cellStyle name="Normal 2" xfId="4" xr:uid="{00000000-0005-0000-0000-0000AF000000}"/>
    <cellStyle name="Normal 2 2" xfId="47" xr:uid="{00000000-0005-0000-0000-0000B0000000}"/>
    <cellStyle name="Normal 2 2 10" xfId="94" xr:uid="{00000000-0005-0000-0000-0000B1000000}"/>
    <cellStyle name="Normal 2 2 2" xfId="95" xr:uid="{00000000-0005-0000-0000-0000B2000000}"/>
    <cellStyle name="Normal 2 2 2 2" xfId="260" xr:uid="{00000000-0005-0000-0000-0000B3000000}"/>
    <cellStyle name="Normal 2 2 3" xfId="96" xr:uid="{00000000-0005-0000-0000-0000B4000000}"/>
    <cellStyle name="Normal 2 2 4" xfId="97" xr:uid="{00000000-0005-0000-0000-0000B5000000}"/>
    <cellStyle name="Normal 2 2 5" xfId="98" xr:uid="{00000000-0005-0000-0000-0000B6000000}"/>
    <cellStyle name="Normal 2 2 5 2" xfId="99" xr:uid="{00000000-0005-0000-0000-0000B7000000}"/>
    <cellStyle name="Normal 2 2 5 3" xfId="100" xr:uid="{00000000-0005-0000-0000-0000B8000000}"/>
    <cellStyle name="Normal 2 2 6" xfId="101" xr:uid="{00000000-0005-0000-0000-0000B9000000}"/>
    <cellStyle name="Normal 2 2 6 2" xfId="102" xr:uid="{00000000-0005-0000-0000-0000BA000000}"/>
    <cellStyle name="Normal 2 2 6 3" xfId="103" xr:uid="{00000000-0005-0000-0000-0000BB000000}"/>
    <cellStyle name="Normal 2 2 7" xfId="104" xr:uid="{00000000-0005-0000-0000-0000BC000000}"/>
    <cellStyle name="Normal 2 2 7 2" xfId="105" xr:uid="{00000000-0005-0000-0000-0000BD000000}"/>
    <cellStyle name="Normal 2 2 7 3" xfId="106" xr:uid="{00000000-0005-0000-0000-0000BE000000}"/>
    <cellStyle name="Normal 2 2 8" xfId="107" xr:uid="{00000000-0005-0000-0000-0000BF000000}"/>
    <cellStyle name="Normal 2 2 8 2" xfId="108" xr:uid="{00000000-0005-0000-0000-0000C0000000}"/>
    <cellStyle name="Normal 2 2 8 3" xfId="109" xr:uid="{00000000-0005-0000-0000-0000C1000000}"/>
    <cellStyle name="Normal 2 2 9" xfId="110" xr:uid="{00000000-0005-0000-0000-0000C2000000}"/>
    <cellStyle name="Normal 2 2 9 2" xfId="111" xr:uid="{00000000-0005-0000-0000-0000C3000000}"/>
    <cellStyle name="Normal 2 2 9 3" xfId="112" xr:uid="{00000000-0005-0000-0000-0000C4000000}"/>
    <cellStyle name="Normal 2 3" xfId="113" xr:uid="{00000000-0005-0000-0000-0000C5000000}"/>
    <cellStyle name="Normal 2 3 2" xfId="114" xr:uid="{00000000-0005-0000-0000-0000C6000000}"/>
    <cellStyle name="Normal 2 3 2 2" xfId="115" xr:uid="{00000000-0005-0000-0000-0000C7000000}"/>
    <cellStyle name="Normal 2 3 2 3" xfId="116" xr:uid="{00000000-0005-0000-0000-0000C8000000}"/>
    <cellStyle name="Normal 2 3 2 4" xfId="261" xr:uid="{00000000-0005-0000-0000-0000C9000000}"/>
    <cellStyle name="Normal 2 3 3" xfId="117" xr:uid="{00000000-0005-0000-0000-0000CA000000}"/>
    <cellStyle name="Normal 2 3 3 2" xfId="118" xr:uid="{00000000-0005-0000-0000-0000CB000000}"/>
    <cellStyle name="Normal 2 3 3 3" xfId="119" xr:uid="{00000000-0005-0000-0000-0000CC000000}"/>
    <cellStyle name="Normal 2 3 4" xfId="120" xr:uid="{00000000-0005-0000-0000-0000CD000000}"/>
    <cellStyle name="Normal 2 3 4 2" xfId="121" xr:uid="{00000000-0005-0000-0000-0000CE000000}"/>
    <cellStyle name="Normal 2 3 4 3" xfId="122" xr:uid="{00000000-0005-0000-0000-0000CF000000}"/>
    <cellStyle name="Normal 2 3 5" xfId="123" xr:uid="{00000000-0005-0000-0000-0000D0000000}"/>
    <cellStyle name="Normal 2 3 5 2" xfId="124" xr:uid="{00000000-0005-0000-0000-0000D1000000}"/>
    <cellStyle name="Normal 2 3 5 3" xfId="125" xr:uid="{00000000-0005-0000-0000-0000D2000000}"/>
    <cellStyle name="Normal 2 3 6" xfId="126" xr:uid="{00000000-0005-0000-0000-0000D3000000}"/>
    <cellStyle name="Normal 2 3 6 2" xfId="127" xr:uid="{00000000-0005-0000-0000-0000D4000000}"/>
    <cellStyle name="Normal 2 3 6 3" xfId="128" xr:uid="{00000000-0005-0000-0000-0000D5000000}"/>
    <cellStyle name="Normal 2 3 7" xfId="129" xr:uid="{00000000-0005-0000-0000-0000D6000000}"/>
    <cellStyle name="Normal 2 3 8" xfId="247" xr:uid="{00000000-0005-0000-0000-0000D7000000}"/>
    <cellStyle name="Normal 2 4" xfId="130" xr:uid="{00000000-0005-0000-0000-0000D8000000}"/>
    <cellStyle name="Normal 2 4 2" xfId="131" xr:uid="{00000000-0005-0000-0000-0000D9000000}"/>
    <cellStyle name="Normal 2 4 2 2" xfId="132" xr:uid="{00000000-0005-0000-0000-0000DA000000}"/>
    <cellStyle name="Normal 2 4 2 3" xfId="133" xr:uid="{00000000-0005-0000-0000-0000DB000000}"/>
    <cellStyle name="Normal 2 4 3" xfId="134" xr:uid="{00000000-0005-0000-0000-0000DC000000}"/>
    <cellStyle name="Normal 2 4 3 2" xfId="135" xr:uid="{00000000-0005-0000-0000-0000DD000000}"/>
    <cellStyle name="Normal 2 4 3 3" xfId="136" xr:uid="{00000000-0005-0000-0000-0000DE000000}"/>
    <cellStyle name="Normal 2 4 4" xfId="137" xr:uid="{00000000-0005-0000-0000-0000DF000000}"/>
    <cellStyle name="Normal 2 4 4 2" xfId="138" xr:uid="{00000000-0005-0000-0000-0000E0000000}"/>
    <cellStyle name="Normal 2 4 4 3" xfId="139" xr:uid="{00000000-0005-0000-0000-0000E1000000}"/>
    <cellStyle name="Normal 2 4 5" xfId="140" xr:uid="{00000000-0005-0000-0000-0000E2000000}"/>
    <cellStyle name="Normal 2 4 5 2" xfId="141" xr:uid="{00000000-0005-0000-0000-0000E3000000}"/>
    <cellStyle name="Normal 2 4 5 3" xfId="142" xr:uid="{00000000-0005-0000-0000-0000E4000000}"/>
    <cellStyle name="Normal 2 4 6" xfId="143" xr:uid="{00000000-0005-0000-0000-0000E5000000}"/>
    <cellStyle name="Normal 2 4 6 2" xfId="144" xr:uid="{00000000-0005-0000-0000-0000E6000000}"/>
    <cellStyle name="Normal 2 4 6 3" xfId="145" xr:uid="{00000000-0005-0000-0000-0000E7000000}"/>
    <cellStyle name="Normal 2 4 7" xfId="146" xr:uid="{00000000-0005-0000-0000-0000E8000000}"/>
    <cellStyle name="Normal 2 4 8" xfId="246" xr:uid="{00000000-0005-0000-0000-0000E9000000}"/>
    <cellStyle name="Normal 2 5" xfId="1" xr:uid="{00000000-0005-0000-0000-0000EA000000}"/>
    <cellStyle name="Normal 2 6" xfId="240" xr:uid="{00000000-0005-0000-0000-0000EB000000}"/>
    <cellStyle name="Normal 3" xfId="48" xr:uid="{00000000-0005-0000-0000-0000EC000000}"/>
    <cellStyle name="Normal 3 2" xfId="49" xr:uid="{00000000-0005-0000-0000-0000ED000000}"/>
    <cellStyle name="Normal 4" xfId="50" xr:uid="{00000000-0005-0000-0000-0000EE000000}"/>
    <cellStyle name="Normal 4 2" xfId="6" xr:uid="{00000000-0005-0000-0000-0000EF000000}"/>
    <cellStyle name="Normal 5" xfId="51" xr:uid="{00000000-0005-0000-0000-0000F0000000}"/>
    <cellStyle name="Normal 5 2" xfId="262" xr:uid="{00000000-0005-0000-0000-0000F1000000}"/>
    <cellStyle name="Normal 5 3" xfId="248" xr:uid="{00000000-0005-0000-0000-0000F2000000}"/>
    <cellStyle name="Normal 6" xfId="147" xr:uid="{00000000-0005-0000-0000-0000F3000000}"/>
    <cellStyle name="Normal 6 2" xfId="148" xr:uid="{00000000-0005-0000-0000-0000F4000000}"/>
    <cellStyle name="Normal 6 2 2" xfId="149" xr:uid="{00000000-0005-0000-0000-0000F5000000}"/>
    <cellStyle name="Normal 6 2 2 2" xfId="150" xr:uid="{00000000-0005-0000-0000-0000F6000000}"/>
    <cellStyle name="Normal 6 2 2 2 2" xfId="151" xr:uid="{00000000-0005-0000-0000-0000F7000000}"/>
    <cellStyle name="Normal 6 2 2 2 3" xfId="152" xr:uid="{00000000-0005-0000-0000-0000F8000000}"/>
    <cellStyle name="Normal 6 2 2 3" xfId="153" xr:uid="{00000000-0005-0000-0000-0000F9000000}"/>
    <cellStyle name="Normal 6 2 2 3 2" xfId="154" xr:uid="{00000000-0005-0000-0000-0000FA000000}"/>
    <cellStyle name="Normal 6 2 2 3 3" xfId="155" xr:uid="{00000000-0005-0000-0000-0000FB000000}"/>
    <cellStyle name="Normal 6 2 2 4" xfId="156" xr:uid="{00000000-0005-0000-0000-0000FC000000}"/>
    <cellStyle name="Normal 6 2 2 4 2" xfId="157" xr:uid="{00000000-0005-0000-0000-0000FD000000}"/>
    <cellStyle name="Normal 6 2 2 4 3" xfId="158" xr:uid="{00000000-0005-0000-0000-0000FE000000}"/>
    <cellStyle name="Normal 6 2 2 5" xfId="159" xr:uid="{00000000-0005-0000-0000-0000FF000000}"/>
    <cellStyle name="Normal 6 2 2 6" xfId="160" xr:uid="{00000000-0005-0000-0000-000000010000}"/>
    <cellStyle name="Normal 6 2 3" xfId="161" xr:uid="{00000000-0005-0000-0000-000001010000}"/>
    <cellStyle name="Normal 6 2 3 2" xfId="162" xr:uid="{00000000-0005-0000-0000-000002010000}"/>
    <cellStyle name="Normal 6 2 3 3" xfId="163" xr:uid="{00000000-0005-0000-0000-000003010000}"/>
    <cellStyle name="Normal 6 2 4" xfId="164" xr:uid="{00000000-0005-0000-0000-000004010000}"/>
    <cellStyle name="Normal 6 2 4 2" xfId="165" xr:uid="{00000000-0005-0000-0000-000005010000}"/>
    <cellStyle name="Normal 6 2 4 3" xfId="166" xr:uid="{00000000-0005-0000-0000-000006010000}"/>
    <cellStyle name="Normal 6 2 5" xfId="167" xr:uid="{00000000-0005-0000-0000-000007010000}"/>
    <cellStyle name="Normal 6 2 5 2" xfId="168" xr:uid="{00000000-0005-0000-0000-000008010000}"/>
    <cellStyle name="Normal 6 2 5 3" xfId="169" xr:uid="{00000000-0005-0000-0000-000009010000}"/>
    <cellStyle name="Normal 6 2 6" xfId="170" xr:uid="{00000000-0005-0000-0000-00000A010000}"/>
    <cellStyle name="Normal 6 2 7" xfId="171" xr:uid="{00000000-0005-0000-0000-00000B010000}"/>
    <cellStyle name="Normal 6 3" xfId="172" xr:uid="{00000000-0005-0000-0000-00000C010000}"/>
    <cellStyle name="Normal 6 3 2" xfId="173" xr:uid="{00000000-0005-0000-0000-00000D010000}"/>
    <cellStyle name="Normal 6 3 3" xfId="174" xr:uid="{00000000-0005-0000-0000-00000E010000}"/>
    <cellStyle name="Normal 6 4" xfId="175" xr:uid="{00000000-0005-0000-0000-00000F010000}"/>
    <cellStyle name="Normal 6 4 2" xfId="176" xr:uid="{00000000-0005-0000-0000-000010010000}"/>
    <cellStyle name="Normal 6 4 3" xfId="177" xr:uid="{00000000-0005-0000-0000-000011010000}"/>
    <cellStyle name="Normal 6 5" xfId="178" xr:uid="{00000000-0005-0000-0000-000012010000}"/>
    <cellStyle name="Normal 6 5 2" xfId="179" xr:uid="{00000000-0005-0000-0000-000013010000}"/>
    <cellStyle name="Normal 6 5 3" xfId="180" xr:uid="{00000000-0005-0000-0000-000014010000}"/>
    <cellStyle name="Normal 6 6" xfId="181" xr:uid="{00000000-0005-0000-0000-000015010000}"/>
    <cellStyle name="Normal 6 7" xfId="182" xr:uid="{00000000-0005-0000-0000-000016010000}"/>
    <cellStyle name="Normal 6 8" xfId="263" xr:uid="{00000000-0005-0000-0000-000017010000}"/>
    <cellStyle name="Normal 7" xfId="183" xr:uid="{00000000-0005-0000-0000-000018010000}"/>
    <cellStyle name="Normal 8" xfId="184" xr:uid="{00000000-0005-0000-0000-000019010000}"/>
    <cellStyle name="Normal 8 2" xfId="185" xr:uid="{00000000-0005-0000-0000-00001A010000}"/>
    <cellStyle name="Normal 8 3" xfId="186" xr:uid="{00000000-0005-0000-0000-00001B010000}"/>
    <cellStyle name="Normal 9" xfId="187" xr:uid="{00000000-0005-0000-0000-00001C010000}"/>
    <cellStyle name="Normal 9 2" xfId="188" xr:uid="{00000000-0005-0000-0000-00001D010000}"/>
    <cellStyle name="Normal 9 3" xfId="189" xr:uid="{00000000-0005-0000-0000-00001E010000}"/>
    <cellStyle name="numero" xfId="342" xr:uid="{00000000-0005-0000-0000-00001F010000}"/>
    <cellStyle name="numerochap" xfId="343" xr:uid="{00000000-0005-0000-0000-000020010000}"/>
    <cellStyle name="numerochap2" xfId="344" xr:uid="{00000000-0005-0000-0000-000021010000}"/>
    <cellStyle name="numerochap3" xfId="345" xr:uid="{00000000-0005-0000-0000-000022010000}"/>
    <cellStyle name="numimpo" xfId="346" xr:uid="{00000000-0005-0000-0000-000023010000}"/>
    <cellStyle name="OUVCOMP" xfId="347" xr:uid="{00000000-0005-0000-0000-000024010000}"/>
    <cellStyle name="OUVCOMPnb" xfId="348" xr:uid="{00000000-0005-0000-0000-000025010000}"/>
    <cellStyle name="Ouvrages" xfId="349" xr:uid="{00000000-0005-0000-0000-000026010000}"/>
    <cellStyle name="Ouvrages1" xfId="350" xr:uid="{00000000-0005-0000-0000-000027010000}"/>
    <cellStyle name="Ouvrages1nb" xfId="351" xr:uid="{00000000-0005-0000-0000-000028010000}"/>
    <cellStyle name="Ouvrages2" xfId="352" xr:uid="{00000000-0005-0000-0000-000029010000}"/>
    <cellStyle name="Ouvrages2nb" xfId="353" xr:uid="{00000000-0005-0000-0000-00002A010000}"/>
    <cellStyle name="Ouvrages3" xfId="354" xr:uid="{00000000-0005-0000-0000-00002B010000}"/>
    <cellStyle name="Ouvrages3nb" xfId="355" xr:uid="{00000000-0005-0000-0000-00002C010000}"/>
    <cellStyle name="Ouvragesnb" xfId="356" xr:uid="{00000000-0005-0000-0000-00002D010000}"/>
    <cellStyle name="parametre" xfId="357" xr:uid="{00000000-0005-0000-0000-00002E010000}"/>
    <cellStyle name="paramètres" xfId="358" xr:uid="{00000000-0005-0000-0000-00002F010000}"/>
    <cellStyle name="paramètresnb" xfId="359" xr:uid="{00000000-0005-0000-0000-000030010000}"/>
    <cellStyle name="Pourcentage 10" xfId="190" xr:uid="{00000000-0005-0000-0000-000032010000}"/>
    <cellStyle name="Pourcentage 2" xfId="52" xr:uid="{00000000-0005-0000-0000-000033010000}"/>
    <cellStyle name="Pourcentage 2 2" xfId="265" xr:uid="{00000000-0005-0000-0000-000034010000}"/>
    <cellStyle name="Pourcentage 2 3" xfId="266" xr:uid="{00000000-0005-0000-0000-000035010000}"/>
    <cellStyle name="Pourcentage 2 4" xfId="264" xr:uid="{00000000-0005-0000-0000-000036010000}"/>
    <cellStyle name="Pourcentage 3" xfId="53" xr:uid="{00000000-0005-0000-0000-000037010000}"/>
    <cellStyle name="Pourcentage 3 2" xfId="191" xr:uid="{00000000-0005-0000-0000-000038010000}"/>
    <cellStyle name="Pourcentage 3 2 2" xfId="192" xr:uid="{00000000-0005-0000-0000-000039010000}"/>
    <cellStyle name="Pourcentage 3 2 3" xfId="193" xr:uid="{00000000-0005-0000-0000-00003A010000}"/>
    <cellStyle name="Pourcentage 3 3" xfId="194" xr:uid="{00000000-0005-0000-0000-00003B010000}"/>
    <cellStyle name="Pourcentage 3 3 2" xfId="195" xr:uid="{00000000-0005-0000-0000-00003C010000}"/>
    <cellStyle name="Pourcentage 3 3 3" xfId="196" xr:uid="{00000000-0005-0000-0000-00003D010000}"/>
    <cellStyle name="Pourcentage 3 4" xfId="197" xr:uid="{00000000-0005-0000-0000-00003E010000}"/>
    <cellStyle name="Pourcentage 3 4 2" xfId="198" xr:uid="{00000000-0005-0000-0000-00003F010000}"/>
    <cellStyle name="Pourcentage 3 4 3" xfId="199" xr:uid="{00000000-0005-0000-0000-000040010000}"/>
    <cellStyle name="Pourcentage 3 5" xfId="200" xr:uid="{00000000-0005-0000-0000-000041010000}"/>
    <cellStyle name="Pourcentage 3 6" xfId="201" xr:uid="{00000000-0005-0000-0000-000042010000}"/>
    <cellStyle name="Pourcentage 4" xfId="54" xr:uid="{00000000-0005-0000-0000-000043010000}"/>
    <cellStyle name="Pourcentage 4 2" xfId="202" xr:uid="{00000000-0005-0000-0000-000044010000}"/>
    <cellStyle name="Pourcentage 4 2 2" xfId="203" xr:uid="{00000000-0005-0000-0000-000045010000}"/>
    <cellStyle name="Pourcentage 4 2 2 2" xfId="204" xr:uid="{00000000-0005-0000-0000-000046010000}"/>
    <cellStyle name="Pourcentage 4 2 2 3" xfId="205" xr:uid="{00000000-0005-0000-0000-000047010000}"/>
    <cellStyle name="Pourcentage 4 2 3" xfId="206" xr:uid="{00000000-0005-0000-0000-000048010000}"/>
    <cellStyle name="Pourcentage 4 2 3 2" xfId="207" xr:uid="{00000000-0005-0000-0000-000049010000}"/>
    <cellStyle name="Pourcentage 4 2 3 3" xfId="208" xr:uid="{00000000-0005-0000-0000-00004A010000}"/>
    <cellStyle name="Pourcentage 4 2 4" xfId="209" xr:uid="{00000000-0005-0000-0000-00004B010000}"/>
    <cellStyle name="Pourcentage 4 2 4 2" xfId="210" xr:uid="{00000000-0005-0000-0000-00004C010000}"/>
    <cellStyle name="Pourcentage 4 2 4 3" xfId="211" xr:uid="{00000000-0005-0000-0000-00004D010000}"/>
    <cellStyle name="Pourcentage 4 2 5" xfId="212" xr:uid="{00000000-0005-0000-0000-00004E010000}"/>
    <cellStyle name="Pourcentage 4 2 6" xfId="213" xr:uid="{00000000-0005-0000-0000-00004F010000}"/>
    <cellStyle name="Pourcentage 4 3" xfId="214" xr:uid="{00000000-0005-0000-0000-000050010000}"/>
    <cellStyle name="Pourcentage 4 3 2" xfId="215" xr:uid="{00000000-0005-0000-0000-000051010000}"/>
    <cellStyle name="Pourcentage 4 3 3" xfId="216" xr:uid="{00000000-0005-0000-0000-000052010000}"/>
    <cellStyle name="Pourcentage 4 4" xfId="217" xr:uid="{00000000-0005-0000-0000-000053010000}"/>
    <cellStyle name="Pourcentage 4 4 2" xfId="218" xr:uid="{00000000-0005-0000-0000-000054010000}"/>
    <cellStyle name="Pourcentage 4 4 3" xfId="219" xr:uid="{00000000-0005-0000-0000-000055010000}"/>
    <cellStyle name="Pourcentage 4 5" xfId="220" xr:uid="{00000000-0005-0000-0000-000056010000}"/>
    <cellStyle name="Pourcentage 4 5 2" xfId="221" xr:uid="{00000000-0005-0000-0000-000057010000}"/>
    <cellStyle name="Pourcentage 4 5 3" xfId="222" xr:uid="{00000000-0005-0000-0000-000058010000}"/>
    <cellStyle name="Pourcentage 4 6" xfId="223" xr:uid="{00000000-0005-0000-0000-000059010000}"/>
    <cellStyle name="Pourcentage 4 7" xfId="224" xr:uid="{00000000-0005-0000-0000-00005A010000}"/>
    <cellStyle name="Pourcentage 5" xfId="225" xr:uid="{00000000-0005-0000-0000-00005B010000}"/>
    <cellStyle name="Pourcentage 5 2" xfId="226" xr:uid="{00000000-0005-0000-0000-00005C010000}"/>
    <cellStyle name="Pourcentage 5 3" xfId="227" xr:uid="{00000000-0005-0000-0000-00005D010000}"/>
    <cellStyle name="Pourcentage 6" xfId="228" xr:uid="{00000000-0005-0000-0000-00005E010000}"/>
    <cellStyle name="Pourcentage 6 2" xfId="229" xr:uid="{00000000-0005-0000-0000-00005F010000}"/>
    <cellStyle name="Pourcentage 6 3" xfId="230" xr:uid="{00000000-0005-0000-0000-000060010000}"/>
    <cellStyle name="Pourcentage 7" xfId="231" xr:uid="{00000000-0005-0000-0000-000061010000}"/>
    <cellStyle name="Pourcentage 7 2" xfId="232" xr:uid="{00000000-0005-0000-0000-000062010000}"/>
    <cellStyle name="Pourcentage 7 3" xfId="233" xr:uid="{00000000-0005-0000-0000-000063010000}"/>
    <cellStyle name="Pourcentage 8" xfId="234" xr:uid="{00000000-0005-0000-0000-000064010000}"/>
    <cellStyle name="Pourcentage 9" xfId="235" xr:uid="{00000000-0005-0000-0000-000065010000}"/>
    <cellStyle name="pu" xfId="241" xr:uid="{00000000-0005-0000-0000-000066010000}"/>
    <cellStyle name="qte" xfId="242" xr:uid="{00000000-0005-0000-0000-000067010000}"/>
    <cellStyle name="rdt" xfId="360" xr:uid="{00000000-0005-0000-0000-000068010000}"/>
    <cellStyle name="rdt 2" xfId="426" xr:uid="{00000000-0005-0000-0000-000069010000}"/>
    <cellStyle name="rdt_etude" xfId="361" xr:uid="{00000000-0005-0000-0000-00006A010000}"/>
    <cellStyle name="recap_chap" xfId="362" xr:uid="{00000000-0005-0000-0000-00006B010000}"/>
    <cellStyle name="recchap" xfId="363" xr:uid="{00000000-0005-0000-0000-00006C010000}"/>
    <cellStyle name="rectitre" xfId="364" xr:uid="{00000000-0005-0000-0000-00006D010000}"/>
    <cellStyle name="rectotchap" xfId="365" xr:uid="{00000000-0005-0000-0000-00006E010000}"/>
    <cellStyle name="rectotgen" xfId="366" xr:uid="{00000000-0005-0000-0000-00006F010000}"/>
    <cellStyle name="reports" xfId="367" xr:uid="{00000000-0005-0000-0000-000070010000}"/>
    <cellStyle name="REPRENDRE" xfId="368" xr:uid="{00000000-0005-0000-0000-000071010000}"/>
    <cellStyle name="res_calculs" xfId="369" xr:uid="{00000000-0005-0000-0000-000072010000}"/>
    <cellStyle name="resultatht" xfId="370" xr:uid="{00000000-0005-0000-0000-000073010000}"/>
    <cellStyle name="resultatttc" xfId="371" xr:uid="{00000000-0005-0000-0000-000074010000}"/>
    <cellStyle name="resultattva" xfId="372" xr:uid="{00000000-0005-0000-0000-000075010000}"/>
    <cellStyle name="resultdht" xfId="373" xr:uid="{00000000-0005-0000-0000-000076010000}"/>
    <cellStyle name="resultdttc" xfId="374" xr:uid="{00000000-0005-0000-0000-000077010000}"/>
    <cellStyle name="resultdtva" xfId="375" xr:uid="{00000000-0005-0000-0000-000078010000}"/>
    <cellStyle name="resultght" xfId="376" xr:uid="{00000000-0005-0000-0000-000079010000}"/>
    <cellStyle name="resultgttc" xfId="377" xr:uid="{00000000-0005-0000-0000-00007A010000}"/>
    <cellStyle name="resultgtva" xfId="378" xr:uid="{00000000-0005-0000-0000-00007B010000}"/>
    <cellStyle name="saisie" xfId="379" xr:uid="{00000000-0005-0000-0000-00007C010000}"/>
    <cellStyle name="SousTotalChap1_SD" xfId="380" xr:uid="{00000000-0005-0000-0000-00007D010000}"/>
    <cellStyle name="SousTotalChap2_SD" xfId="381" xr:uid="{00000000-0005-0000-0000-00007E010000}"/>
    <cellStyle name="SousTotalChap3_SD" xfId="382" xr:uid="{00000000-0005-0000-0000-00007F010000}"/>
    <cellStyle name="SousTotalGeneral_SD" xfId="383" xr:uid="{00000000-0005-0000-0000-000080010000}"/>
    <cellStyle name="Style 1" xfId="55" xr:uid="{00000000-0005-0000-0000-000081010000}"/>
    <cellStyle name="Style 1 2" xfId="56" xr:uid="{00000000-0005-0000-0000-000082010000}"/>
    <cellStyle name="STYLEV" xfId="384" xr:uid="{00000000-0005-0000-0000-000083010000}"/>
    <cellStyle name="STYLEVNB" xfId="385" xr:uid="{00000000-0005-0000-0000-000084010000}"/>
    <cellStyle name="suspendu" xfId="386" xr:uid="{00000000-0005-0000-0000-000085010000}"/>
    <cellStyle name="taches" xfId="387" xr:uid="{00000000-0005-0000-0000-000086010000}"/>
    <cellStyle name="texte" xfId="388" xr:uid="{00000000-0005-0000-0000-000087010000}"/>
    <cellStyle name="timbre" xfId="389" xr:uid="{00000000-0005-0000-0000-000088010000}"/>
    <cellStyle name="timbrenb" xfId="390" xr:uid="{00000000-0005-0000-0000-000089010000}"/>
    <cellStyle name="tit_cctp" xfId="391" xr:uid="{00000000-0005-0000-0000-00008A010000}"/>
    <cellStyle name="Titre 2" xfId="57" xr:uid="{00000000-0005-0000-0000-00008B010000}"/>
    <cellStyle name="titre 2 2" xfId="237" xr:uid="{00000000-0005-0000-0000-00008C010000}"/>
    <cellStyle name="titre 3" xfId="392" xr:uid="{00000000-0005-0000-0000-00008D010000}"/>
    <cellStyle name="titre 4" xfId="427" xr:uid="{00000000-0005-0000-0000-00008E010000}"/>
    <cellStyle name="titre 5" xfId="414" xr:uid="{00000000-0005-0000-0000-00008F010000}"/>
    <cellStyle name="titre 6" xfId="428" xr:uid="{00000000-0005-0000-0000-000090010000}"/>
    <cellStyle name="titre 7" xfId="413" xr:uid="{00000000-0005-0000-0000-000091010000}"/>
    <cellStyle name="titre 8" xfId="429" xr:uid="{00000000-0005-0000-0000-000092010000}"/>
    <cellStyle name="Titre 1 2" xfId="58" xr:uid="{00000000-0005-0000-0000-000093010000}"/>
    <cellStyle name="Titre 2 2" xfId="59" xr:uid="{00000000-0005-0000-0000-000094010000}"/>
    <cellStyle name="Titre 3 2" xfId="60" xr:uid="{00000000-0005-0000-0000-000095010000}"/>
    <cellStyle name="titre1" xfId="393" xr:uid="{00000000-0005-0000-0000-000096010000}"/>
    <cellStyle name="TITRE2" xfId="267" xr:uid="{00000000-0005-0000-0000-000097010000}"/>
    <cellStyle name="titre2 2" xfId="394" xr:uid="{00000000-0005-0000-0000-000098010000}"/>
    <cellStyle name="titre3" xfId="395" xr:uid="{00000000-0005-0000-0000-000099010000}"/>
    <cellStyle name="titre4" xfId="396" xr:uid="{00000000-0005-0000-0000-00009A010000}"/>
    <cellStyle name="titre5" xfId="397" xr:uid="{00000000-0005-0000-0000-00009B010000}"/>
    <cellStyle name="titre6" xfId="398" xr:uid="{00000000-0005-0000-0000-00009C010000}"/>
    <cellStyle name="titre7" xfId="399" xr:uid="{00000000-0005-0000-0000-00009D010000}"/>
    <cellStyle name="tot_bord" xfId="400" xr:uid="{00000000-0005-0000-0000-00009E010000}"/>
    <cellStyle name="Total 2" xfId="61" xr:uid="{00000000-0005-0000-0000-00009F010000}"/>
    <cellStyle name="total 2 2" xfId="434" xr:uid="{00000000-0005-0000-0000-0000A0010000}"/>
    <cellStyle name="total 3" xfId="401" xr:uid="{00000000-0005-0000-0000-0000A1010000}"/>
    <cellStyle name="total 4" xfId="430" xr:uid="{00000000-0005-0000-0000-0000A2010000}"/>
    <cellStyle name="total 5" xfId="412" xr:uid="{00000000-0005-0000-0000-0000A3010000}"/>
    <cellStyle name="total 6" xfId="431" xr:uid="{00000000-0005-0000-0000-0000A4010000}"/>
    <cellStyle name="total 7" xfId="433" xr:uid="{00000000-0005-0000-0000-0000A5010000}"/>
    <cellStyle name="total 8" xfId="432" xr:uid="{00000000-0005-0000-0000-0000A6010000}"/>
    <cellStyle name="total1" xfId="402" xr:uid="{00000000-0005-0000-0000-0000A7010000}"/>
    <cellStyle name="total2" xfId="403" xr:uid="{00000000-0005-0000-0000-0000A8010000}"/>
    <cellStyle name="totalchap" xfId="404" xr:uid="{00000000-0005-0000-0000-0000A9010000}"/>
    <cellStyle name="totchap2" xfId="405" xr:uid="{00000000-0005-0000-0000-0000AA010000}"/>
    <cellStyle name="totchap3" xfId="406" xr:uid="{00000000-0005-0000-0000-0000AB010000}"/>
    <cellStyle name="totfin" xfId="407" xr:uid="{00000000-0005-0000-0000-0000AC010000}"/>
    <cellStyle name="TTC" xfId="408" xr:uid="{00000000-0005-0000-0000-0000AD010000}"/>
    <cellStyle name="unite" xfId="243" xr:uid="{00000000-0005-0000-0000-0000AE010000}"/>
    <cellStyle name="variante" xfId="409" xr:uid="{00000000-0005-0000-0000-0000AF010000}"/>
    <cellStyle name="version1" xfId="410" xr:uid="{00000000-0005-0000-0000-0000B0010000}"/>
    <cellStyle name="Version2" xfId="411" xr:uid="{00000000-0005-0000-0000-0000B1010000}"/>
    <cellStyle name="Watts" xfId="62" xr:uid="{00000000-0005-0000-0000-0000B2010000}"/>
    <cellStyle name="Watts 2" xfId="63" xr:uid="{00000000-0005-0000-0000-0000B3010000}"/>
    <cellStyle name="Watts 2 2" xfId="64" xr:uid="{00000000-0005-0000-0000-0000B4010000}"/>
  </cellStyles>
  <dxfs count="13">
    <dxf>
      <font>
        <b/>
        <i val="0"/>
        <u val="none"/>
        <color theme="1"/>
      </font>
      <fill>
        <patternFill>
          <bgColor theme="0" tint="-0.14996795556505021"/>
        </patternFill>
      </fill>
    </dxf>
    <dxf>
      <font>
        <b/>
        <i val="0"/>
        <u val="none"/>
        <color theme="1"/>
      </font>
      <fill>
        <patternFill>
          <bgColor theme="0" tint="-0.24994659260841701"/>
        </patternFill>
      </fill>
    </dxf>
    <dxf>
      <font>
        <b/>
        <i val="0"/>
        <color theme="1"/>
      </font>
      <fill>
        <patternFill>
          <bgColor theme="0" tint="-4.9989318521683403E-2"/>
        </patternFill>
      </fill>
    </dxf>
    <dxf>
      <font>
        <b/>
        <i val="0"/>
        <u/>
        <color theme="1"/>
      </font>
      <fill>
        <patternFill>
          <bgColor theme="0" tint="-0.14996795556505021"/>
        </patternFill>
      </fill>
    </dxf>
    <dxf>
      <font>
        <b/>
        <i val="0"/>
        <u/>
        <color theme="1"/>
      </font>
      <fill>
        <patternFill>
          <bgColor theme="0" tint="-0.24994659260841701"/>
        </patternFill>
      </fill>
    </dxf>
    <dxf>
      <font>
        <b/>
        <i val="0"/>
        <color theme="1"/>
      </font>
      <fill>
        <patternFill>
          <bgColor theme="0" tint="-4.9989318521683403E-2"/>
        </patternFill>
      </fill>
    </dxf>
    <dxf>
      <font>
        <b/>
        <i val="0"/>
        <u/>
        <color theme="1"/>
      </font>
      <fill>
        <patternFill>
          <bgColor theme="0" tint="-0.14996795556505021"/>
        </patternFill>
      </fill>
    </dxf>
    <dxf>
      <font>
        <b/>
        <i val="0"/>
        <u/>
        <color theme="1"/>
      </font>
      <fill>
        <patternFill>
          <bgColor theme="0" tint="-0.24994659260841701"/>
        </patternFill>
      </fill>
    </dxf>
    <dxf>
      <font>
        <b val="0"/>
        <i/>
        <color theme="7" tint="-0.499984740745262"/>
      </font>
    </dxf>
    <dxf>
      <fill>
        <patternFill>
          <bgColor theme="1" tint="0.79998168889431442"/>
        </patternFill>
      </fill>
    </dxf>
    <dxf>
      <font>
        <b/>
        <i val="0"/>
        <color theme="1"/>
      </font>
      <fill>
        <patternFill>
          <bgColor theme="0" tint="-4.9989318521683403E-2"/>
        </patternFill>
      </fill>
    </dxf>
    <dxf>
      <font>
        <b/>
        <i val="0"/>
        <u/>
        <color theme="1"/>
      </font>
      <fill>
        <patternFill>
          <bgColor theme="0" tint="-0.14996795556505021"/>
        </patternFill>
      </fill>
    </dxf>
    <dxf>
      <font>
        <b/>
        <i val="0"/>
        <u/>
        <color theme="1"/>
      </font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448733</xdr:colOff>
      <xdr:row>0</xdr:row>
      <xdr:rowOff>173564</xdr:rowOff>
    </xdr:from>
    <xdr:to>
      <xdr:col>6</xdr:col>
      <xdr:colOff>947843</xdr:colOff>
      <xdr:row>4</xdr:row>
      <xdr:rowOff>148264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2D45EA7-1CD7-41DB-BA4E-5D8E1B93CE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9513" y="173564"/>
          <a:ext cx="1950720" cy="6585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2018_Thème_NEPSEN">
  <a:themeElements>
    <a:clrScheme name="NEPSEN_couleurs de thème">
      <a:dk1>
        <a:srgbClr val="2E3464"/>
      </a:dk1>
      <a:lt1>
        <a:sysClr val="window" lastClr="FFFFFF"/>
      </a:lt1>
      <a:dk2>
        <a:srgbClr val="504F53"/>
      </a:dk2>
      <a:lt2>
        <a:srgbClr val="FFFFFF"/>
      </a:lt2>
      <a:accent1>
        <a:srgbClr val="6F6FA7"/>
      </a:accent1>
      <a:accent2>
        <a:srgbClr val="FFC000"/>
      </a:accent2>
      <a:accent3>
        <a:srgbClr val="C30A1D"/>
      </a:accent3>
      <a:accent4>
        <a:srgbClr val="F08100"/>
      </a:accent4>
      <a:accent5>
        <a:srgbClr val="79B63E"/>
      </a:accent5>
      <a:accent6>
        <a:srgbClr val="739DF1"/>
      </a:accent6>
      <a:hlink>
        <a:srgbClr val="739DF1"/>
      </a:hlink>
      <a:folHlink>
        <a:srgbClr val="F08100"/>
      </a:folHlink>
    </a:clrScheme>
    <a:fontScheme name="Polices_NEPSEN">
      <a:majorFont>
        <a:latin typeface="Exo"/>
        <a:ea typeface=""/>
        <a:cs typeface=""/>
      </a:majorFont>
      <a:minorFont>
        <a:latin typeface="PT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val="DBDBDB"/>
        </a:solidFill>
        <a:ln>
          <a:noFill/>
        </a:ln>
      </a:spPr>
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<a:prstTxWarp prst="textNoShape">
          <a:avLst/>
        </a:prstTxWarp>
        <a:noAutofit/>
      </a:bodyPr>
      <a:lstStyle/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D19E9-4C88-414E-8307-08BDE780E1FF}">
  <sheetPr codeName="Feuil6"/>
  <dimension ref="A1:H555"/>
  <sheetViews>
    <sheetView showGridLines="0" tabSelected="1" zoomScale="115" zoomScaleNormal="115" workbookViewId="0">
      <pane ySplit="10" topLeftCell="A52" activePane="bottomLeft" state="frozenSplit"/>
      <selection activeCell="J28" sqref="J28"/>
      <selection pane="bottomLeft" activeCell="D61" sqref="D61"/>
    </sheetView>
  </sheetViews>
  <sheetFormatPr baseColWidth="10" defaultColWidth="11.5" defaultRowHeight="13.5"/>
  <cols>
    <col min="1" max="1" width="1.625" style="10" customWidth="1"/>
    <col min="2" max="2" width="8.125" style="7" customWidth="1"/>
    <col min="3" max="3" width="66.625" style="9" customWidth="1"/>
    <col min="4" max="4" width="5.625" style="7" customWidth="1"/>
    <col min="5" max="5" width="9.625" style="7" customWidth="1"/>
    <col min="6" max="6" width="9.625" style="33" customWidth="1"/>
    <col min="7" max="7" width="12.625" style="30" customWidth="1"/>
    <col min="8" max="8" width="1.625" style="7" customWidth="1"/>
    <col min="9" max="16384" width="11.5" style="7"/>
  </cols>
  <sheetData>
    <row r="1" spans="1:8" s="2" customFormat="1">
      <c r="A1" s="1"/>
      <c r="B1" s="1"/>
      <c r="C1" s="1"/>
      <c r="D1" s="7"/>
      <c r="E1" s="7"/>
      <c r="F1" s="29"/>
      <c r="G1" s="30"/>
    </row>
    <row r="2" spans="1:8" s="2" customFormat="1" ht="12.75" customHeight="1">
      <c r="B2" s="51" t="s">
        <v>0</v>
      </c>
      <c r="C2" s="53" t="s">
        <v>244</v>
      </c>
      <c r="D2" s="7"/>
      <c r="E2" s="24"/>
      <c r="F2" s="31"/>
      <c r="G2" s="32"/>
    </row>
    <row r="3" spans="1:8" s="2" customFormat="1" ht="13.9" customHeight="1">
      <c r="B3" s="52"/>
      <c r="C3" s="54"/>
      <c r="D3" s="24"/>
      <c r="E3" s="24"/>
      <c r="F3" s="31"/>
      <c r="G3" s="29"/>
    </row>
    <row r="4" spans="1:8" s="2" customFormat="1" ht="15" customHeight="1">
      <c r="A4" s="1"/>
      <c r="B4" s="3" t="s">
        <v>1</v>
      </c>
      <c r="C4" s="4" t="s">
        <v>245</v>
      </c>
      <c r="D4" s="7"/>
      <c r="E4" s="7"/>
      <c r="F4" s="29"/>
      <c r="G4" s="33"/>
    </row>
    <row r="5" spans="1:8" s="2" customFormat="1" ht="14.45" customHeight="1">
      <c r="B5" s="5" t="s">
        <v>2</v>
      </c>
      <c r="C5" s="6">
        <v>45809</v>
      </c>
      <c r="D5" s="7"/>
      <c r="E5" s="7"/>
      <c r="F5" s="29"/>
      <c r="G5" s="30"/>
    </row>
    <row r="6" spans="1:8">
      <c r="A6" s="7"/>
      <c r="C6" s="7"/>
      <c r="E6" s="55" t="s">
        <v>3</v>
      </c>
      <c r="F6" s="55"/>
      <c r="G6" s="29"/>
      <c r="H6" s="2"/>
    </row>
    <row r="7" spans="1:8" ht="15" customHeight="1">
      <c r="A7" s="7"/>
      <c r="B7" s="8" t="str">
        <f ca="1">MID(CELL("nomfichier",$A$1),FIND("]",CELL("nomfichier",$A$1))+1,8)</f>
        <v>LOT N°07</v>
      </c>
      <c r="C7" s="8" t="str">
        <f ca="1">MID(CELL("nomfichier",$A$1),FIND("]",CELL("nomfichier",$A$1))+12,30)</f>
        <v>CVCPb</v>
      </c>
      <c r="D7" s="55" t="s">
        <v>4</v>
      </c>
      <c r="E7" s="55"/>
      <c r="F7" s="55"/>
      <c r="G7" s="30">
        <f>E553</f>
        <v>0</v>
      </c>
    </row>
    <row r="8" spans="1:8" ht="14.25" thickBot="1">
      <c r="A8" s="7"/>
    </row>
    <row r="9" spans="1:8" ht="15" customHeight="1">
      <c r="B9" s="56" t="s">
        <v>5</v>
      </c>
      <c r="C9" s="58" t="s">
        <v>6</v>
      </c>
      <c r="D9" s="58" t="s">
        <v>7</v>
      </c>
      <c r="E9" s="58" t="s">
        <v>8</v>
      </c>
      <c r="F9" s="60" t="s">
        <v>9</v>
      </c>
      <c r="G9" s="40" t="s">
        <v>10</v>
      </c>
    </row>
    <row r="10" spans="1:8" ht="15" customHeight="1" thickBot="1">
      <c r="B10" s="57"/>
      <c r="C10" s="59"/>
      <c r="D10" s="59"/>
      <c r="E10" s="59"/>
      <c r="F10" s="61"/>
      <c r="G10" s="41"/>
    </row>
    <row r="11" spans="1:8" ht="14.25" thickBot="1"/>
    <row r="12" spans="1:8" customFormat="1" ht="15">
      <c r="A12" s="10"/>
      <c r="B12" s="38" t="s">
        <v>12</v>
      </c>
      <c r="C12" s="23" t="s">
        <v>13</v>
      </c>
      <c r="D12" s="18"/>
      <c r="E12" s="18"/>
      <c r="F12" s="34"/>
      <c r="G12" s="17" t="str">
        <f>IF(ISBLANK($D12)," ",$F12*E12)</f>
        <v xml:space="preserve"> </v>
      </c>
      <c r="H12" s="7"/>
    </row>
    <row r="13" spans="1:8" customFormat="1" ht="15">
      <c r="A13" s="10"/>
      <c r="B13" s="39" t="s">
        <v>15</v>
      </c>
      <c r="C13" s="22" t="s">
        <v>16</v>
      </c>
      <c r="D13" s="25"/>
      <c r="E13" s="25"/>
      <c r="F13" s="35"/>
      <c r="G13" s="36" t="str">
        <f t="shared" ref="G13:G64" si="0">IF(ISBLANK($D13)," ",$F13*E13)</f>
        <v xml:space="preserve"> </v>
      </c>
      <c r="H13" s="7"/>
    </row>
    <row r="14" spans="1:8" customFormat="1" ht="15">
      <c r="A14" s="10"/>
      <c r="B14" s="39" t="s">
        <v>17</v>
      </c>
      <c r="C14" s="22" t="s">
        <v>350</v>
      </c>
      <c r="D14" s="25" t="s">
        <v>206</v>
      </c>
      <c r="E14" s="25"/>
      <c r="F14" s="35"/>
      <c r="G14" s="36">
        <f t="shared" ref="G14" si="1">IF(ISBLANK($D14)," ",$F14*E14)</f>
        <v>0</v>
      </c>
      <c r="H14" s="7"/>
    </row>
    <row r="15" spans="1:8" customFormat="1" ht="15">
      <c r="A15" s="10"/>
      <c r="B15" s="39"/>
      <c r="C15" s="22"/>
      <c r="D15" s="25"/>
      <c r="E15" s="25"/>
      <c r="F15" s="35"/>
      <c r="G15" s="36"/>
      <c r="H15" s="7"/>
    </row>
    <row r="16" spans="1:8" customFormat="1" ht="15">
      <c r="A16" s="10"/>
      <c r="B16" s="39" t="s">
        <v>18</v>
      </c>
      <c r="C16" s="22" t="s">
        <v>351</v>
      </c>
      <c r="D16" s="25" t="s">
        <v>7</v>
      </c>
      <c r="E16" s="25"/>
      <c r="F16" s="35"/>
      <c r="G16" s="36">
        <f t="shared" ref="G16" si="2">IF(ISBLANK($D16)," ",$F16*E16)</f>
        <v>0</v>
      </c>
      <c r="H16" s="7"/>
    </row>
    <row r="17" spans="1:8" customFormat="1" ht="15">
      <c r="A17" s="10"/>
      <c r="B17" s="39"/>
      <c r="C17" s="22"/>
      <c r="D17" s="25"/>
      <c r="E17" s="25"/>
      <c r="F17" s="35"/>
      <c r="G17" s="36"/>
      <c r="H17" s="7"/>
    </row>
    <row r="18" spans="1:8" customFormat="1" ht="15">
      <c r="A18" s="10"/>
      <c r="B18" s="39" t="s">
        <v>20</v>
      </c>
      <c r="C18" s="22" t="s">
        <v>352</v>
      </c>
      <c r="D18" s="25" t="s">
        <v>7</v>
      </c>
      <c r="E18" s="25"/>
      <c r="F18" s="35"/>
      <c r="G18" s="36">
        <f t="shared" ref="G18" si="3">IF(ISBLANK($D18)," ",$F18*E18)</f>
        <v>0</v>
      </c>
      <c r="H18" s="7"/>
    </row>
    <row r="19" spans="1:8" customFormat="1" ht="15">
      <c r="A19" s="10"/>
      <c r="B19" s="39"/>
      <c r="C19" s="22"/>
      <c r="D19" s="25"/>
      <c r="E19" s="25"/>
      <c r="F19" s="35"/>
      <c r="G19" s="36"/>
      <c r="H19" s="7"/>
    </row>
    <row r="20" spans="1:8" customFormat="1" ht="15">
      <c r="A20" s="10"/>
      <c r="B20" s="39" t="s">
        <v>22</v>
      </c>
      <c r="C20" s="22" t="s">
        <v>353</v>
      </c>
      <c r="D20" s="25" t="s">
        <v>206</v>
      </c>
      <c r="E20" s="25"/>
      <c r="F20" s="35"/>
      <c r="G20" s="36">
        <f t="shared" ref="G20" si="4">IF(ISBLANK($D20)," ",$F20*E20)</f>
        <v>0</v>
      </c>
      <c r="H20" s="7"/>
    </row>
    <row r="21" spans="1:8" customFormat="1" ht="15">
      <c r="A21" s="10"/>
      <c r="B21" s="39"/>
      <c r="C21" s="22"/>
      <c r="D21" s="25"/>
      <c r="E21" s="25"/>
      <c r="F21" s="35"/>
      <c r="G21" s="36"/>
      <c r="H21" s="7"/>
    </row>
    <row r="22" spans="1:8" customFormat="1" ht="15">
      <c r="A22" s="10"/>
      <c r="B22" s="39" t="s">
        <v>24</v>
      </c>
      <c r="C22" s="22" t="s">
        <v>354</v>
      </c>
      <c r="D22" s="25" t="s">
        <v>206</v>
      </c>
      <c r="E22" s="25"/>
      <c r="F22" s="35"/>
      <c r="G22" s="36">
        <f t="shared" ref="G22" si="5">IF(ISBLANK($D22)," ",$F22*E22)</f>
        <v>0</v>
      </c>
      <c r="H22" s="7"/>
    </row>
    <row r="23" spans="1:8" customFormat="1" ht="15">
      <c r="A23" s="10"/>
      <c r="B23" s="39"/>
      <c r="C23" s="22"/>
      <c r="D23" s="25"/>
      <c r="E23" s="25"/>
      <c r="F23" s="35"/>
      <c r="G23" s="36"/>
      <c r="H23" s="7"/>
    </row>
    <row r="24" spans="1:8" customFormat="1" ht="15">
      <c r="A24" s="10"/>
      <c r="B24" s="39" t="s">
        <v>26</v>
      </c>
      <c r="C24" s="22" t="s">
        <v>355</v>
      </c>
      <c r="D24" s="25" t="s">
        <v>206</v>
      </c>
      <c r="E24" s="25"/>
      <c r="F24" s="35"/>
      <c r="G24" s="36">
        <f t="shared" ref="G24" si="6">IF(ISBLANK($D24)," ",$F24*E24)</f>
        <v>0</v>
      </c>
      <c r="H24" s="7"/>
    </row>
    <row r="25" spans="1:8" customFormat="1" ht="15">
      <c r="A25" s="10"/>
      <c r="B25" s="39"/>
      <c r="C25" s="22"/>
      <c r="D25" s="25"/>
      <c r="E25" s="25"/>
      <c r="F25" s="35"/>
      <c r="G25" s="36"/>
      <c r="H25" s="7"/>
    </row>
    <row r="26" spans="1:8" customFormat="1" ht="15">
      <c r="A26" s="10"/>
      <c r="B26" s="39" t="s">
        <v>356</v>
      </c>
      <c r="C26" s="22" t="s">
        <v>357</v>
      </c>
      <c r="D26" s="25" t="s">
        <v>206</v>
      </c>
      <c r="E26" s="25"/>
      <c r="F26" s="35"/>
      <c r="G26" s="36">
        <f t="shared" ref="G26" si="7">IF(ISBLANK($D26)," ",$F26*E26)</f>
        <v>0</v>
      </c>
      <c r="H26" s="7"/>
    </row>
    <row r="27" spans="1:8" customFormat="1" ht="15">
      <c r="A27" s="10"/>
      <c r="B27" s="39"/>
      <c r="C27" s="22"/>
      <c r="D27" s="25"/>
      <c r="E27" s="25"/>
      <c r="F27" s="35"/>
      <c r="G27" s="36"/>
      <c r="H27" s="7"/>
    </row>
    <row r="28" spans="1:8" customFormat="1" ht="15">
      <c r="A28" s="10"/>
      <c r="B28" s="39" t="s">
        <v>358</v>
      </c>
      <c r="C28" s="22" t="s">
        <v>359</v>
      </c>
      <c r="D28" s="25" t="s">
        <v>206</v>
      </c>
      <c r="E28" s="25"/>
      <c r="F28" s="35"/>
      <c r="G28" s="36">
        <f t="shared" ref="G28" si="8">IF(ISBLANK($D28)," ",$F28*E28)</f>
        <v>0</v>
      </c>
      <c r="H28" s="7"/>
    </row>
    <row r="29" spans="1:8" customFormat="1" ht="15">
      <c r="A29" s="10"/>
      <c r="B29" s="39"/>
      <c r="C29" s="22"/>
      <c r="D29" s="25"/>
      <c r="E29" s="25"/>
      <c r="F29" s="35"/>
      <c r="G29" s="36"/>
      <c r="H29" s="7"/>
    </row>
    <row r="30" spans="1:8" customFormat="1" ht="15">
      <c r="A30" s="10"/>
      <c r="B30" s="39" t="s">
        <v>360</v>
      </c>
      <c r="C30" s="22" t="s">
        <v>19</v>
      </c>
      <c r="D30" s="25" t="s">
        <v>207</v>
      </c>
      <c r="E30" s="25"/>
      <c r="F30" s="35"/>
      <c r="G30" s="36">
        <f t="shared" si="0"/>
        <v>0</v>
      </c>
      <c r="H30" s="7"/>
    </row>
    <row r="31" spans="1:8" customFormat="1" ht="15">
      <c r="A31" s="10"/>
      <c r="B31" s="19"/>
      <c r="C31" s="22"/>
      <c r="D31" s="25"/>
      <c r="E31" s="25"/>
      <c r="F31" s="35"/>
      <c r="G31" s="36" t="str">
        <f t="shared" si="0"/>
        <v xml:space="preserve"> </v>
      </c>
      <c r="H31" s="7"/>
    </row>
    <row r="32" spans="1:8" customFormat="1" ht="15">
      <c r="A32" s="10"/>
      <c r="B32" s="39" t="s">
        <v>361</v>
      </c>
      <c r="C32" s="22" t="s">
        <v>21</v>
      </c>
      <c r="D32" s="25" t="s">
        <v>207</v>
      </c>
      <c r="E32" s="25"/>
      <c r="F32" s="35"/>
      <c r="G32" s="36">
        <f t="shared" si="0"/>
        <v>0</v>
      </c>
      <c r="H32" s="7"/>
    </row>
    <row r="33" spans="1:8" customFormat="1" ht="15">
      <c r="A33" s="10"/>
      <c r="B33" s="19"/>
      <c r="C33" s="22" t="s">
        <v>14</v>
      </c>
      <c r="D33" s="25"/>
      <c r="E33" s="25"/>
      <c r="F33" s="35"/>
      <c r="G33" s="36" t="str">
        <f t="shared" si="0"/>
        <v xml:space="preserve"> </v>
      </c>
      <c r="H33" s="7"/>
    </row>
    <row r="34" spans="1:8" customFormat="1" ht="15">
      <c r="A34" s="10"/>
      <c r="B34" s="19"/>
      <c r="C34" s="22"/>
      <c r="D34" s="25"/>
      <c r="E34" s="25"/>
      <c r="F34" s="35"/>
      <c r="G34" s="36" t="str">
        <f t="shared" si="0"/>
        <v xml:space="preserve"> </v>
      </c>
      <c r="H34" s="7"/>
    </row>
    <row r="35" spans="1:8" customFormat="1" ht="15">
      <c r="A35" s="10"/>
      <c r="B35" s="19"/>
      <c r="C35" s="22"/>
      <c r="D35" s="25"/>
      <c r="E35" s="25"/>
      <c r="F35" s="35"/>
      <c r="G35" s="36" t="str">
        <f t="shared" si="0"/>
        <v xml:space="preserve"> </v>
      </c>
      <c r="H35" s="7"/>
    </row>
    <row r="36" spans="1:8" customFormat="1" ht="15">
      <c r="A36" s="10"/>
      <c r="B36" s="39" t="s">
        <v>362</v>
      </c>
      <c r="C36" s="22" t="s">
        <v>23</v>
      </c>
      <c r="D36" s="25" t="s">
        <v>206</v>
      </c>
      <c r="E36" s="25"/>
      <c r="F36" s="35"/>
      <c r="G36" s="36">
        <f t="shared" si="0"/>
        <v>0</v>
      </c>
      <c r="H36" s="7"/>
    </row>
    <row r="37" spans="1:8" customFormat="1" ht="15">
      <c r="A37" s="10"/>
      <c r="B37" s="19"/>
      <c r="C37" s="22" t="s">
        <v>14</v>
      </c>
      <c r="D37" s="25"/>
      <c r="E37" s="25"/>
      <c r="F37" s="35"/>
      <c r="G37" s="36" t="str">
        <f t="shared" si="0"/>
        <v xml:space="preserve"> </v>
      </c>
      <c r="H37" s="7"/>
    </row>
    <row r="38" spans="1:8" customFormat="1" ht="15">
      <c r="A38" s="10"/>
      <c r="B38" s="19"/>
      <c r="C38" s="22"/>
      <c r="D38" s="25"/>
      <c r="E38" s="25"/>
      <c r="F38" s="35"/>
      <c r="G38" s="36" t="str">
        <f t="shared" si="0"/>
        <v xml:space="preserve"> </v>
      </c>
      <c r="H38" s="7"/>
    </row>
    <row r="39" spans="1:8" customFormat="1" ht="15">
      <c r="A39" s="10"/>
      <c r="B39" s="19"/>
      <c r="C39" s="22"/>
      <c r="D39" s="25"/>
      <c r="E39" s="25"/>
      <c r="F39" s="35"/>
      <c r="G39" s="36" t="str">
        <f t="shared" si="0"/>
        <v xml:space="preserve"> </v>
      </c>
      <c r="H39" s="7"/>
    </row>
    <row r="40" spans="1:8" customFormat="1" ht="15">
      <c r="A40" s="10"/>
      <c r="B40" s="39" t="s">
        <v>363</v>
      </c>
      <c r="C40" s="22" t="s">
        <v>25</v>
      </c>
      <c r="D40" s="25" t="s">
        <v>207</v>
      </c>
      <c r="E40" s="25"/>
      <c r="F40" s="35"/>
      <c r="G40" s="36">
        <f t="shared" si="0"/>
        <v>0</v>
      </c>
      <c r="H40" s="7"/>
    </row>
    <row r="41" spans="1:8" customFormat="1" ht="15">
      <c r="A41" s="10"/>
      <c r="B41" s="19"/>
      <c r="C41" s="22" t="s">
        <v>14</v>
      </c>
      <c r="D41" s="25"/>
      <c r="E41" s="25"/>
      <c r="F41" s="35"/>
      <c r="G41" s="36" t="str">
        <f t="shared" si="0"/>
        <v xml:space="preserve"> </v>
      </c>
      <c r="H41" s="7"/>
    </row>
    <row r="42" spans="1:8" customFormat="1" ht="15">
      <c r="A42" s="10"/>
      <c r="B42" s="19"/>
      <c r="C42" s="22"/>
      <c r="D42" s="25"/>
      <c r="E42" s="25"/>
      <c r="F42" s="35"/>
      <c r="G42" s="36" t="str">
        <f t="shared" si="0"/>
        <v xml:space="preserve"> </v>
      </c>
      <c r="H42" s="7"/>
    </row>
    <row r="43" spans="1:8" customFormat="1" ht="15">
      <c r="A43" s="10"/>
      <c r="B43" s="19"/>
      <c r="C43" s="22"/>
      <c r="D43" s="25"/>
      <c r="E43" s="25"/>
      <c r="F43" s="35"/>
      <c r="G43" s="36" t="str">
        <f t="shared" si="0"/>
        <v xml:space="preserve"> </v>
      </c>
      <c r="H43" s="7"/>
    </row>
    <row r="44" spans="1:8" customFormat="1" ht="15">
      <c r="A44" s="10"/>
      <c r="B44" s="39" t="s">
        <v>364</v>
      </c>
      <c r="C44" s="22" t="s">
        <v>27</v>
      </c>
      <c r="D44" s="25" t="s">
        <v>207</v>
      </c>
      <c r="E44" s="25"/>
      <c r="F44" s="35"/>
      <c r="G44" s="36">
        <f t="shared" si="0"/>
        <v>0</v>
      </c>
      <c r="H44" s="7"/>
    </row>
    <row r="45" spans="1:8" customFormat="1" ht="15">
      <c r="A45" s="10"/>
      <c r="B45" s="19"/>
      <c r="C45" s="22" t="s">
        <v>14</v>
      </c>
      <c r="D45" s="25"/>
      <c r="E45" s="25"/>
      <c r="F45" s="35"/>
      <c r="G45" s="36" t="str">
        <f t="shared" si="0"/>
        <v xml:space="preserve"> </v>
      </c>
      <c r="H45" s="7"/>
    </row>
    <row r="46" spans="1:8" customFormat="1" ht="15">
      <c r="A46" s="10"/>
      <c r="B46" s="19"/>
      <c r="C46" s="22"/>
      <c r="D46" s="25"/>
      <c r="E46" s="25"/>
      <c r="F46" s="35"/>
      <c r="G46" s="36" t="str">
        <f t="shared" si="0"/>
        <v xml:space="preserve"> </v>
      </c>
      <c r="H46" s="7"/>
    </row>
    <row r="47" spans="1:8" customFormat="1" ht="15">
      <c r="A47" s="10"/>
      <c r="B47" s="19"/>
      <c r="C47" s="22"/>
      <c r="D47" s="25"/>
      <c r="E47" s="25"/>
      <c r="F47" s="35"/>
      <c r="G47" s="36" t="str">
        <f t="shared" si="0"/>
        <v xml:space="preserve"> </v>
      </c>
      <c r="H47" s="7"/>
    </row>
    <row r="48" spans="1:8" customFormat="1" ht="15">
      <c r="A48" s="10"/>
      <c r="B48" s="39" t="s">
        <v>28</v>
      </c>
      <c r="C48" s="22" t="s">
        <v>29</v>
      </c>
      <c r="D48" s="25"/>
      <c r="E48" s="25"/>
      <c r="F48" s="35"/>
      <c r="G48" s="36" t="str">
        <f t="shared" si="0"/>
        <v xml:space="preserve"> </v>
      </c>
      <c r="H48" s="7"/>
    </row>
    <row r="49" spans="1:8" customFormat="1" ht="15">
      <c r="A49" s="10"/>
      <c r="B49" s="39" t="s">
        <v>30</v>
      </c>
      <c r="C49" s="22" t="s">
        <v>31</v>
      </c>
      <c r="D49" s="25" t="s">
        <v>206</v>
      </c>
      <c r="E49" s="25"/>
      <c r="F49" s="35"/>
      <c r="G49" s="36">
        <f t="shared" si="0"/>
        <v>0</v>
      </c>
      <c r="H49" s="7"/>
    </row>
    <row r="50" spans="1:8" customFormat="1" ht="15">
      <c r="A50" s="10"/>
      <c r="B50" s="19"/>
      <c r="C50" s="22" t="s">
        <v>14</v>
      </c>
      <c r="D50" s="25"/>
      <c r="E50" s="25"/>
      <c r="F50" s="35"/>
      <c r="G50" s="36" t="str">
        <f t="shared" si="0"/>
        <v xml:space="preserve"> </v>
      </c>
      <c r="H50" s="7"/>
    </row>
    <row r="51" spans="1:8" customFormat="1" ht="15">
      <c r="A51" s="10"/>
      <c r="B51" s="19"/>
      <c r="C51" s="22"/>
      <c r="D51" s="25"/>
      <c r="E51" s="25"/>
      <c r="F51" s="35"/>
      <c r="G51" s="36" t="str">
        <f t="shared" si="0"/>
        <v xml:space="preserve"> </v>
      </c>
      <c r="H51" s="7"/>
    </row>
    <row r="52" spans="1:8" customFormat="1" ht="15">
      <c r="A52" s="10"/>
      <c r="B52" s="19"/>
      <c r="C52" s="22"/>
      <c r="D52" s="25"/>
      <c r="E52" s="25"/>
      <c r="F52" s="35"/>
      <c r="G52" s="36" t="str">
        <f t="shared" si="0"/>
        <v xml:space="preserve"> </v>
      </c>
      <c r="H52" s="7"/>
    </row>
    <row r="53" spans="1:8" customFormat="1" ht="15">
      <c r="A53" s="10"/>
      <c r="B53" s="39" t="s">
        <v>32</v>
      </c>
      <c r="C53" s="22" t="s">
        <v>33</v>
      </c>
      <c r="D53" s="25" t="s">
        <v>207</v>
      </c>
      <c r="E53" s="25"/>
      <c r="F53" s="35"/>
      <c r="G53" s="36">
        <f t="shared" si="0"/>
        <v>0</v>
      </c>
      <c r="H53" s="7"/>
    </row>
    <row r="54" spans="1:8" customFormat="1" ht="15">
      <c r="A54" s="10"/>
      <c r="B54" s="19"/>
      <c r="C54" s="22" t="s">
        <v>14</v>
      </c>
      <c r="D54" s="25"/>
      <c r="E54" s="25"/>
      <c r="F54" s="35"/>
      <c r="G54" s="36" t="str">
        <f t="shared" si="0"/>
        <v xml:space="preserve"> </v>
      </c>
      <c r="H54" s="7"/>
    </row>
    <row r="55" spans="1:8" customFormat="1" ht="15">
      <c r="A55" s="10"/>
      <c r="B55" s="19"/>
      <c r="C55" s="22"/>
      <c r="D55" s="25"/>
      <c r="E55" s="25"/>
      <c r="F55" s="35"/>
      <c r="G55" s="36" t="str">
        <f t="shared" si="0"/>
        <v xml:space="preserve"> </v>
      </c>
      <c r="H55" s="7"/>
    </row>
    <row r="56" spans="1:8" customFormat="1" ht="15">
      <c r="A56" s="10"/>
      <c r="B56" s="19"/>
      <c r="C56" s="22"/>
      <c r="D56" s="25"/>
      <c r="E56" s="25"/>
      <c r="F56" s="35"/>
      <c r="G56" s="36" t="str">
        <f t="shared" si="0"/>
        <v xml:space="preserve"> </v>
      </c>
      <c r="H56" s="7"/>
    </row>
    <row r="57" spans="1:8" customFormat="1" ht="15">
      <c r="A57" s="10"/>
      <c r="B57" s="39" t="s">
        <v>34</v>
      </c>
      <c r="C57" s="22" t="s">
        <v>35</v>
      </c>
      <c r="D57" s="25" t="s">
        <v>207</v>
      </c>
      <c r="E57" s="25"/>
      <c r="F57" s="35"/>
      <c r="G57" s="36">
        <f t="shared" si="0"/>
        <v>0</v>
      </c>
      <c r="H57" s="7"/>
    </row>
    <row r="58" spans="1:8" customFormat="1" ht="15">
      <c r="A58" s="10"/>
      <c r="B58" s="19"/>
      <c r="C58" s="22" t="s">
        <v>14</v>
      </c>
      <c r="D58" s="25"/>
      <c r="E58" s="25"/>
      <c r="F58" s="35"/>
      <c r="G58" s="36" t="str">
        <f t="shared" si="0"/>
        <v xml:space="preserve"> </v>
      </c>
      <c r="H58" s="7"/>
    </row>
    <row r="59" spans="1:8" customFormat="1" ht="15">
      <c r="A59" s="10"/>
      <c r="B59" s="19"/>
      <c r="C59" s="22"/>
      <c r="D59" s="25"/>
      <c r="E59" s="25"/>
      <c r="F59" s="35"/>
      <c r="G59" s="36" t="str">
        <f t="shared" si="0"/>
        <v xml:space="preserve"> </v>
      </c>
      <c r="H59" s="7"/>
    </row>
    <row r="60" spans="1:8" customFormat="1" ht="15">
      <c r="A60" s="10"/>
      <c r="B60" s="39" t="s">
        <v>365</v>
      </c>
      <c r="C60" s="22" t="s">
        <v>366</v>
      </c>
      <c r="D60" s="25" t="s">
        <v>206</v>
      </c>
      <c r="E60" s="25"/>
      <c r="F60" s="35"/>
      <c r="G60" s="36">
        <f t="shared" ref="G60:G61" si="9">IF(ISBLANK($D60)," ",$F60*E60)</f>
        <v>0</v>
      </c>
      <c r="H60" s="7"/>
    </row>
    <row r="61" spans="1:8" customFormat="1" ht="15">
      <c r="A61" s="10"/>
      <c r="B61" s="19"/>
      <c r="C61" s="22" t="s">
        <v>14</v>
      </c>
      <c r="D61" s="25"/>
      <c r="E61" s="25"/>
      <c r="F61" s="35"/>
      <c r="G61" s="36" t="str">
        <f t="shared" si="9"/>
        <v xml:space="preserve"> </v>
      </c>
      <c r="H61" s="7"/>
    </row>
    <row r="62" spans="1:8" customFormat="1" ht="15">
      <c r="A62" s="10"/>
      <c r="B62" s="19"/>
      <c r="C62" s="22"/>
      <c r="D62" s="25"/>
      <c r="E62" s="25"/>
      <c r="F62" s="35"/>
      <c r="G62" s="36" t="str">
        <f t="shared" si="0"/>
        <v xml:space="preserve"> </v>
      </c>
      <c r="H62" s="7"/>
    </row>
    <row r="63" spans="1:8" customFormat="1" ht="15">
      <c r="A63" s="10"/>
      <c r="B63" s="39" t="s">
        <v>36</v>
      </c>
      <c r="C63" s="22" t="s">
        <v>37</v>
      </c>
      <c r="D63" s="25"/>
      <c r="E63" s="25"/>
      <c r="F63" s="35"/>
      <c r="G63" s="36" t="str">
        <f t="shared" si="0"/>
        <v xml:space="preserve"> </v>
      </c>
      <c r="H63" s="7"/>
    </row>
    <row r="64" spans="1:8" customFormat="1" ht="15">
      <c r="A64" s="10"/>
      <c r="B64" s="39" t="s">
        <v>38</v>
      </c>
      <c r="C64" s="22" t="s">
        <v>39</v>
      </c>
      <c r="D64" s="25" t="s">
        <v>207</v>
      </c>
      <c r="E64" s="25"/>
      <c r="F64" s="35"/>
      <c r="G64" s="36">
        <f t="shared" si="0"/>
        <v>0</v>
      </c>
      <c r="H64" s="7"/>
    </row>
    <row r="65" spans="1:8" customFormat="1" ht="15">
      <c r="A65" s="10"/>
      <c r="B65" s="19"/>
      <c r="C65" s="22" t="s">
        <v>14</v>
      </c>
      <c r="D65" s="25"/>
      <c r="E65" s="25"/>
      <c r="F65" s="35"/>
      <c r="G65" s="36" t="str">
        <f t="shared" ref="G65:G109" si="10">IF(ISBLANK($D65)," ",$F65*E65)</f>
        <v xml:space="preserve"> </v>
      </c>
      <c r="H65" s="7"/>
    </row>
    <row r="66" spans="1:8" customFormat="1" ht="15">
      <c r="A66" s="10"/>
      <c r="B66" s="19"/>
      <c r="C66" s="22"/>
      <c r="D66" s="25"/>
      <c r="E66" s="25"/>
      <c r="F66" s="35"/>
      <c r="G66" s="36" t="str">
        <f t="shared" si="10"/>
        <v xml:space="preserve"> </v>
      </c>
      <c r="H66" s="7"/>
    </row>
    <row r="67" spans="1:8" customFormat="1" ht="15">
      <c r="A67" s="10"/>
      <c r="B67" s="19"/>
      <c r="C67" s="22"/>
      <c r="D67" s="25"/>
      <c r="E67" s="25"/>
      <c r="F67" s="35"/>
      <c r="G67" s="36" t="str">
        <f t="shared" si="10"/>
        <v xml:space="preserve"> </v>
      </c>
      <c r="H67" s="7"/>
    </row>
    <row r="68" spans="1:8" customFormat="1" ht="15">
      <c r="A68" s="10"/>
      <c r="B68" s="39" t="s">
        <v>40</v>
      </c>
      <c r="C68" s="22" t="s">
        <v>41</v>
      </c>
      <c r="D68" s="25" t="s">
        <v>206</v>
      </c>
      <c r="E68" s="25"/>
      <c r="F68" s="35"/>
      <c r="G68" s="36">
        <f t="shared" si="10"/>
        <v>0</v>
      </c>
      <c r="H68" s="7"/>
    </row>
    <row r="69" spans="1:8" customFormat="1" ht="15">
      <c r="A69" s="10"/>
      <c r="B69" s="19"/>
      <c r="C69" s="22" t="s">
        <v>14</v>
      </c>
      <c r="D69" s="25"/>
      <c r="E69" s="25"/>
      <c r="F69" s="35"/>
      <c r="G69" s="36" t="str">
        <f t="shared" si="10"/>
        <v xml:space="preserve"> </v>
      </c>
      <c r="H69" s="7"/>
    </row>
    <row r="70" spans="1:8" customFormat="1" ht="15">
      <c r="A70" s="10"/>
      <c r="B70" s="19"/>
      <c r="C70" s="22"/>
      <c r="D70" s="25"/>
      <c r="E70" s="25"/>
      <c r="F70" s="35"/>
      <c r="G70" s="36" t="str">
        <f t="shared" si="10"/>
        <v xml:space="preserve"> </v>
      </c>
      <c r="H70" s="7"/>
    </row>
    <row r="71" spans="1:8" customFormat="1" ht="15">
      <c r="A71" s="10"/>
      <c r="B71" s="19"/>
      <c r="C71" s="22"/>
      <c r="D71" s="25"/>
      <c r="E71" s="25"/>
      <c r="F71" s="35"/>
      <c r="G71" s="36" t="str">
        <f t="shared" si="10"/>
        <v xml:space="preserve"> </v>
      </c>
      <c r="H71" s="7"/>
    </row>
    <row r="72" spans="1:8" customFormat="1" ht="15">
      <c r="A72" s="10"/>
      <c r="B72" s="39" t="s">
        <v>246</v>
      </c>
      <c r="C72" s="22" t="s">
        <v>43</v>
      </c>
      <c r="D72" s="25"/>
      <c r="E72" s="25"/>
      <c r="F72" s="35"/>
      <c r="G72" s="36" t="str">
        <f t="shared" si="10"/>
        <v xml:space="preserve"> </v>
      </c>
      <c r="H72" s="7"/>
    </row>
    <row r="73" spans="1:8" customFormat="1" ht="16.899999999999999" customHeight="1">
      <c r="A73" s="10"/>
      <c r="B73" s="39" t="s">
        <v>247</v>
      </c>
      <c r="C73" s="22" t="s">
        <v>45</v>
      </c>
      <c r="D73" s="25"/>
      <c r="E73" s="25"/>
      <c r="F73" s="35"/>
      <c r="G73" s="36" t="str">
        <f t="shared" si="10"/>
        <v xml:space="preserve"> </v>
      </c>
      <c r="H73" s="7"/>
    </row>
    <row r="74" spans="1:8" customFormat="1" ht="25.9" customHeight="1">
      <c r="A74" s="10"/>
      <c r="B74" s="39" t="s">
        <v>46</v>
      </c>
      <c r="C74" s="22" t="s">
        <v>47</v>
      </c>
      <c r="D74" s="25" t="s">
        <v>207</v>
      </c>
      <c r="E74" s="25"/>
      <c r="F74" s="35"/>
      <c r="G74" s="36">
        <f t="shared" si="10"/>
        <v>0</v>
      </c>
      <c r="H74" s="7"/>
    </row>
    <row r="75" spans="1:8" customFormat="1" ht="15">
      <c r="A75" s="10"/>
      <c r="B75" s="19"/>
      <c r="C75" s="22" t="s">
        <v>14</v>
      </c>
      <c r="D75" s="25"/>
      <c r="E75" s="25"/>
      <c r="F75" s="35"/>
      <c r="G75" s="36" t="str">
        <f t="shared" si="10"/>
        <v xml:space="preserve"> </v>
      </c>
      <c r="H75" s="7"/>
    </row>
    <row r="76" spans="1:8" customFormat="1" ht="15">
      <c r="A76" s="10"/>
      <c r="B76" s="19"/>
      <c r="C76" s="22"/>
      <c r="D76" s="25"/>
      <c r="E76" s="25"/>
      <c r="F76" s="35"/>
      <c r="G76" s="36" t="str">
        <f t="shared" si="10"/>
        <v xml:space="preserve"> </v>
      </c>
      <c r="H76" s="7"/>
    </row>
    <row r="77" spans="1:8" customFormat="1" ht="15">
      <c r="A77" s="10"/>
      <c r="B77" s="39" t="s">
        <v>248</v>
      </c>
      <c r="C77" s="22" t="s">
        <v>49</v>
      </c>
      <c r="D77" s="25"/>
      <c r="E77" s="25"/>
      <c r="F77" s="35"/>
      <c r="G77" s="36" t="str">
        <f t="shared" si="10"/>
        <v xml:space="preserve"> </v>
      </c>
      <c r="H77" s="7"/>
    </row>
    <row r="78" spans="1:8" customFormat="1" ht="15">
      <c r="A78" s="10"/>
      <c r="B78" s="39"/>
      <c r="C78" s="22" t="s">
        <v>208</v>
      </c>
      <c r="D78" s="25" t="s">
        <v>7</v>
      </c>
      <c r="E78" s="25"/>
      <c r="F78" s="35"/>
      <c r="G78" s="36"/>
      <c r="H78" s="7"/>
    </row>
    <row r="79" spans="1:8" customFormat="1" ht="15">
      <c r="A79" s="10"/>
      <c r="B79" s="39"/>
      <c r="C79" s="22" t="s">
        <v>209</v>
      </c>
      <c r="D79" s="25" t="s">
        <v>7</v>
      </c>
      <c r="E79" s="25"/>
      <c r="F79" s="35"/>
      <c r="G79" s="36"/>
      <c r="H79" s="7"/>
    </row>
    <row r="80" spans="1:8" customFormat="1" ht="15">
      <c r="A80" s="10"/>
      <c r="B80" s="39"/>
      <c r="C80" s="22" t="s">
        <v>210</v>
      </c>
      <c r="D80" s="25" t="s">
        <v>7</v>
      </c>
      <c r="E80" s="25"/>
      <c r="F80" s="35"/>
      <c r="G80" s="36"/>
      <c r="H80" s="7"/>
    </row>
    <row r="81" spans="1:8" customFormat="1" ht="15">
      <c r="A81" s="10"/>
      <c r="B81" s="39"/>
      <c r="C81" s="22" t="s">
        <v>211</v>
      </c>
      <c r="D81" s="25" t="s">
        <v>7</v>
      </c>
      <c r="E81" s="25"/>
      <c r="F81" s="35"/>
      <c r="G81" s="36"/>
      <c r="H81" s="7"/>
    </row>
    <row r="82" spans="1:8" customFormat="1" ht="15">
      <c r="A82" s="10"/>
      <c r="B82" s="39"/>
      <c r="C82" s="22" t="s">
        <v>212</v>
      </c>
      <c r="D82" s="25" t="s">
        <v>7</v>
      </c>
      <c r="E82" s="25"/>
      <c r="F82" s="35"/>
      <c r="G82" s="36"/>
      <c r="H82" s="7"/>
    </row>
    <row r="83" spans="1:8" customFormat="1" ht="15">
      <c r="A83" s="10"/>
      <c r="B83" s="39"/>
      <c r="C83" s="22"/>
      <c r="D83" s="25"/>
      <c r="E83" s="25"/>
      <c r="F83" s="35"/>
      <c r="G83" s="36"/>
      <c r="H83" s="7"/>
    </row>
    <row r="84" spans="1:8" customFormat="1" ht="15">
      <c r="A84" s="10"/>
      <c r="B84" s="19"/>
      <c r="C84" s="22" t="s">
        <v>14</v>
      </c>
      <c r="D84" s="25"/>
      <c r="E84" s="25"/>
      <c r="F84" s="35"/>
      <c r="G84" s="36" t="str">
        <f t="shared" si="10"/>
        <v xml:space="preserve"> </v>
      </c>
      <c r="H84" s="7"/>
    </row>
    <row r="85" spans="1:8" customFormat="1" ht="15">
      <c r="A85" s="10"/>
      <c r="B85" s="19"/>
      <c r="C85" s="22" t="s">
        <v>50</v>
      </c>
      <c r="D85" s="25"/>
      <c r="E85" s="25"/>
      <c r="F85" s="35"/>
      <c r="G85" s="36" t="str">
        <f t="shared" si="10"/>
        <v xml:space="preserve"> </v>
      </c>
      <c r="H85" s="7"/>
    </row>
    <row r="86" spans="1:8" customFormat="1" ht="15">
      <c r="A86" s="10"/>
      <c r="B86" s="19"/>
      <c r="C86" s="22"/>
      <c r="D86" s="25"/>
      <c r="E86" s="25"/>
      <c r="F86" s="35"/>
      <c r="G86" s="36" t="str">
        <f t="shared" si="10"/>
        <v xml:space="preserve"> </v>
      </c>
      <c r="H86" s="7"/>
    </row>
    <row r="87" spans="1:8" customFormat="1" ht="15">
      <c r="A87" s="10"/>
      <c r="B87" s="39" t="s">
        <v>249</v>
      </c>
      <c r="C87" s="22" t="s">
        <v>52</v>
      </c>
      <c r="D87" s="25"/>
      <c r="E87" s="25"/>
      <c r="F87" s="35"/>
      <c r="G87" s="36" t="str">
        <f t="shared" si="10"/>
        <v xml:space="preserve"> </v>
      </c>
      <c r="H87" s="7"/>
    </row>
    <row r="88" spans="1:8" customFormat="1" ht="15">
      <c r="A88" s="10"/>
      <c r="B88" s="39"/>
      <c r="C88" s="22" t="s">
        <v>213</v>
      </c>
      <c r="D88" s="25" t="s">
        <v>7</v>
      </c>
      <c r="E88" s="25"/>
      <c r="F88" s="35"/>
      <c r="G88" s="36"/>
      <c r="H88" s="7"/>
    </row>
    <row r="89" spans="1:8" customFormat="1" ht="15">
      <c r="A89" s="10"/>
      <c r="B89" s="39"/>
      <c r="C89" s="22" t="s">
        <v>214</v>
      </c>
      <c r="D89" s="25" t="s">
        <v>7</v>
      </c>
      <c r="E89" s="25"/>
      <c r="F89" s="35"/>
      <c r="G89" s="36"/>
      <c r="H89" s="7"/>
    </row>
    <row r="90" spans="1:8" customFormat="1" ht="15">
      <c r="A90" s="10"/>
      <c r="B90" s="39"/>
      <c r="C90" s="22"/>
      <c r="D90" s="25"/>
      <c r="E90" s="25"/>
      <c r="F90" s="35"/>
      <c r="G90" s="36"/>
      <c r="H90" s="7"/>
    </row>
    <row r="91" spans="1:8" customFormat="1" ht="15">
      <c r="A91" s="10"/>
      <c r="B91" s="19"/>
      <c r="C91" s="22" t="s">
        <v>14</v>
      </c>
      <c r="D91" s="25"/>
      <c r="E91" s="25"/>
      <c r="F91" s="35"/>
      <c r="G91" s="36" t="str">
        <f t="shared" si="10"/>
        <v xml:space="preserve"> </v>
      </c>
      <c r="H91" s="7"/>
    </row>
    <row r="92" spans="1:8" customFormat="1" ht="15">
      <c r="A92" s="10"/>
      <c r="B92" s="19"/>
      <c r="C92" s="22" t="s">
        <v>50</v>
      </c>
      <c r="D92" s="25"/>
      <c r="E92" s="25"/>
      <c r="F92" s="35"/>
      <c r="G92" s="36" t="str">
        <f t="shared" si="10"/>
        <v xml:space="preserve"> </v>
      </c>
      <c r="H92" s="7"/>
    </row>
    <row r="93" spans="1:8" customFormat="1" ht="15">
      <c r="A93" s="10"/>
      <c r="B93" s="19"/>
      <c r="C93" s="22"/>
      <c r="D93" s="25"/>
      <c r="E93" s="25"/>
      <c r="F93" s="35"/>
      <c r="G93" s="36" t="str">
        <f t="shared" si="10"/>
        <v xml:space="preserve"> </v>
      </c>
      <c r="H93" s="7"/>
    </row>
    <row r="94" spans="1:8" customFormat="1" ht="15">
      <c r="A94" s="10"/>
      <c r="B94" s="39" t="s">
        <v>250</v>
      </c>
      <c r="C94" s="22" t="s">
        <v>54</v>
      </c>
      <c r="D94" s="25"/>
      <c r="E94" s="25"/>
      <c r="F94" s="35"/>
      <c r="G94" s="36" t="str">
        <f t="shared" si="10"/>
        <v xml:space="preserve"> </v>
      </c>
      <c r="H94" s="7"/>
    </row>
    <row r="95" spans="1:8" customFormat="1" ht="15">
      <c r="A95" s="10"/>
      <c r="B95" s="39"/>
      <c r="C95" s="22" t="s">
        <v>215</v>
      </c>
      <c r="D95" s="25" t="s">
        <v>7</v>
      </c>
      <c r="E95" s="25"/>
      <c r="F95" s="35"/>
      <c r="G95" s="36"/>
      <c r="H95" s="7"/>
    </row>
    <row r="96" spans="1:8" customFormat="1" ht="15">
      <c r="A96" s="10"/>
      <c r="B96" s="39"/>
      <c r="C96" s="22"/>
      <c r="D96" s="25"/>
      <c r="E96" s="25"/>
      <c r="F96" s="35"/>
      <c r="G96" s="36"/>
      <c r="H96" s="7"/>
    </row>
    <row r="97" spans="1:8" customFormat="1" ht="15">
      <c r="A97" s="10"/>
      <c r="B97" s="19"/>
      <c r="C97" s="22" t="s">
        <v>14</v>
      </c>
      <c r="D97" s="25"/>
      <c r="E97" s="25"/>
      <c r="F97" s="35"/>
      <c r="G97" s="36" t="str">
        <f t="shared" si="10"/>
        <v xml:space="preserve"> </v>
      </c>
      <c r="H97" s="7"/>
    </row>
    <row r="98" spans="1:8" customFormat="1" ht="15">
      <c r="A98" s="10"/>
      <c r="B98" s="19"/>
      <c r="C98" s="22" t="s">
        <v>55</v>
      </c>
      <c r="D98" s="25"/>
      <c r="E98" s="25"/>
      <c r="F98" s="35"/>
      <c r="G98" s="36" t="str">
        <f t="shared" si="10"/>
        <v xml:space="preserve"> </v>
      </c>
      <c r="H98" s="7"/>
    </row>
    <row r="99" spans="1:8" customFormat="1" ht="15">
      <c r="A99" s="10"/>
      <c r="B99" s="19"/>
      <c r="C99" s="22"/>
      <c r="D99" s="25"/>
      <c r="E99" s="25"/>
      <c r="F99" s="35"/>
      <c r="G99" s="36" t="str">
        <f t="shared" si="10"/>
        <v xml:space="preserve"> </v>
      </c>
      <c r="H99" s="7"/>
    </row>
    <row r="100" spans="1:8" customFormat="1" ht="15">
      <c r="A100" s="10"/>
      <c r="B100" s="39" t="s">
        <v>251</v>
      </c>
      <c r="C100" s="22" t="s">
        <v>57</v>
      </c>
      <c r="D100" s="25"/>
      <c r="E100" s="25"/>
      <c r="F100" s="35"/>
      <c r="G100" s="36" t="str">
        <f t="shared" si="10"/>
        <v xml:space="preserve"> </v>
      </c>
      <c r="H100" s="7"/>
    </row>
    <row r="101" spans="1:8" customFormat="1" ht="15">
      <c r="A101" s="10"/>
      <c r="B101" s="39" t="s">
        <v>252</v>
      </c>
      <c r="C101" s="22" t="s">
        <v>59</v>
      </c>
      <c r="D101" s="25" t="s">
        <v>7</v>
      </c>
      <c r="E101" s="25"/>
      <c r="F101" s="35"/>
      <c r="G101" s="36">
        <f t="shared" si="10"/>
        <v>0</v>
      </c>
      <c r="H101" s="7"/>
    </row>
    <row r="102" spans="1:8" customFormat="1" ht="15">
      <c r="A102" s="10"/>
      <c r="B102" s="19"/>
      <c r="C102" s="22" t="s">
        <v>14</v>
      </c>
      <c r="D102" s="25"/>
      <c r="E102" s="25"/>
      <c r="F102" s="35"/>
      <c r="G102" s="36" t="str">
        <f t="shared" si="10"/>
        <v xml:space="preserve"> </v>
      </c>
      <c r="H102" s="7"/>
    </row>
    <row r="103" spans="1:8" customFormat="1" ht="15">
      <c r="A103" s="10"/>
      <c r="B103" s="19"/>
      <c r="C103" s="22" t="s">
        <v>60</v>
      </c>
      <c r="D103" s="25"/>
      <c r="E103" s="25"/>
      <c r="F103" s="35"/>
      <c r="G103" s="36" t="str">
        <f t="shared" si="10"/>
        <v xml:space="preserve"> </v>
      </c>
      <c r="H103" s="7"/>
    </row>
    <row r="104" spans="1:8" customFormat="1" ht="15">
      <c r="A104" s="10"/>
      <c r="B104" s="19"/>
      <c r="C104" s="22"/>
      <c r="D104" s="25"/>
      <c r="E104" s="25"/>
      <c r="F104" s="35"/>
      <c r="G104" s="36" t="str">
        <f t="shared" si="10"/>
        <v xml:space="preserve"> </v>
      </c>
      <c r="H104" s="7"/>
    </row>
    <row r="105" spans="1:8" customFormat="1" ht="15">
      <c r="A105" s="10"/>
      <c r="B105" s="39" t="s">
        <v>253</v>
      </c>
      <c r="C105" s="22" t="s">
        <v>62</v>
      </c>
      <c r="D105" s="25" t="s">
        <v>7</v>
      </c>
      <c r="E105" s="25"/>
      <c r="F105" s="35"/>
      <c r="G105" s="36">
        <f t="shared" si="10"/>
        <v>0</v>
      </c>
      <c r="H105" s="7"/>
    </row>
    <row r="106" spans="1:8" customFormat="1" ht="15">
      <c r="A106" s="10"/>
      <c r="B106" s="19"/>
      <c r="C106" s="22" t="s">
        <v>14</v>
      </c>
      <c r="D106" s="25"/>
      <c r="E106" s="25"/>
      <c r="F106" s="35"/>
      <c r="G106" s="36" t="str">
        <f t="shared" si="10"/>
        <v xml:space="preserve"> </v>
      </c>
      <c r="H106" s="7"/>
    </row>
    <row r="107" spans="1:8" customFormat="1" ht="15">
      <c r="A107" s="10"/>
      <c r="B107" s="19"/>
      <c r="C107" s="22" t="s">
        <v>60</v>
      </c>
      <c r="D107" s="25"/>
      <c r="E107" s="25"/>
      <c r="F107" s="35"/>
      <c r="G107" s="36" t="str">
        <f t="shared" si="10"/>
        <v xml:space="preserve"> </v>
      </c>
      <c r="H107" s="7"/>
    </row>
    <row r="108" spans="1:8" customFormat="1" ht="15">
      <c r="A108" s="10"/>
      <c r="B108" s="19"/>
      <c r="C108" s="22"/>
      <c r="D108" s="25"/>
      <c r="E108" s="25"/>
      <c r="F108" s="35"/>
      <c r="G108" s="36" t="str">
        <f t="shared" si="10"/>
        <v xml:space="preserve"> </v>
      </c>
      <c r="H108" s="7"/>
    </row>
    <row r="109" spans="1:8" customFormat="1" ht="15">
      <c r="A109" s="10"/>
      <c r="B109" s="39" t="s">
        <v>254</v>
      </c>
      <c r="C109" s="22" t="s">
        <v>64</v>
      </c>
      <c r="D109" s="25" t="s">
        <v>216</v>
      </c>
      <c r="E109" s="25"/>
      <c r="F109" s="35"/>
      <c r="G109" s="36">
        <f t="shared" si="10"/>
        <v>0</v>
      </c>
      <c r="H109" s="7"/>
    </row>
    <row r="110" spans="1:8" customFormat="1" ht="15">
      <c r="A110" s="10"/>
      <c r="B110" s="19"/>
      <c r="C110" s="22" t="s">
        <v>14</v>
      </c>
      <c r="D110" s="25"/>
      <c r="E110" s="25"/>
      <c r="F110" s="35"/>
      <c r="G110" s="36" t="str">
        <f t="shared" ref="G110:G172" si="11">IF(ISBLANK($D110)," ",$F110*E110)</f>
        <v xml:space="preserve"> </v>
      </c>
      <c r="H110" s="7"/>
    </row>
    <row r="111" spans="1:8" customFormat="1" ht="15">
      <c r="A111" s="10"/>
      <c r="B111" s="19"/>
      <c r="C111" s="22"/>
      <c r="D111" s="25"/>
      <c r="E111" s="25"/>
      <c r="F111" s="35"/>
      <c r="G111" s="36" t="str">
        <f t="shared" si="11"/>
        <v xml:space="preserve"> </v>
      </c>
      <c r="H111" s="7"/>
    </row>
    <row r="112" spans="1:8" customFormat="1" ht="15">
      <c r="A112" s="10"/>
      <c r="B112" s="19"/>
      <c r="C112" s="22"/>
      <c r="D112" s="25"/>
      <c r="E112" s="25"/>
      <c r="F112" s="35"/>
      <c r="G112" s="36" t="str">
        <f t="shared" si="11"/>
        <v xml:space="preserve"> </v>
      </c>
      <c r="H112" s="7"/>
    </row>
    <row r="113" spans="1:8" customFormat="1" ht="15">
      <c r="A113" s="10"/>
      <c r="B113" s="39" t="s">
        <v>255</v>
      </c>
      <c r="C113" s="22" t="s">
        <v>66</v>
      </c>
      <c r="D113" s="25" t="s">
        <v>7</v>
      </c>
      <c r="E113" s="25"/>
      <c r="F113" s="35"/>
      <c r="G113" s="36">
        <f t="shared" si="11"/>
        <v>0</v>
      </c>
      <c r="H113" s="7"/>
    </row>
    <row r="114" spans="1:8" customFormat="1" ht="15">
      <c r="A114" s="10"/>
      <c r="B114" s="19"/>
      <c r="C114" s="22" t="s">
        <v>14</v>
      </c>
      <c r="D114" s="25"/>
      <c r="E114" s="25"/>
      <c r="F114" s="35"/>
      <c r="G114" s="36" t="str">
        <f t="shared" si="11"/>
        <v xml:space="preserve"> </v>
      </c>
      <c r="H114" s="7"/>
    </row>
    <row r="115" spans="1:8" customFormat="1" ht="15">
      <c r="A115" s="10"/>
      <c r="B115" s="19"/>
      <c r="C115" s="22"/>
      <c r="D115" s="25"/>
      <c r="E115" s="25"/>
      <c r="F115" s="35"/>
      <c r="G115" s="36" t="str">
        <f t="shared" si="11"/>
        <v xml:space="preserve"> </v>
      </c>
      <c r="H115" s="7"/>
    </row>
    <row r="116" spans="1:8" customFormat="1" ht="15">
      <c r="A116" s="10"/>
      <c r="B116" s="19"/>
      <c r="C116" s="22"/>
      <c r="D116" s="25"/>
      <c r="E116" s="25"/>
      <c r="F116" s="35"/>
      <c r="G116" s="36" t="str">
        <f t="shared" si="11"/>
        <v xml:space="preserve"> </v>
      </c>
      <c r="H116" s="7"/>
    </row>
    <row r="117" spans="1:8" customFormat="1" ht="15">
      <c r="A117" s="10"/>
      <c r="B117" s="39" t="s">
        <v>256</v>
      </c>
      <c r="C117" s="22" t="s">
        <v>68</v>
      </c>
      <c r="D117" s="25" t="s">
        <v>206</v>
      </c>
      <c r="E117" s="25"/>
      <c r="F117" s="35"/>
      <c r="G117" s="36">
        <f t="shared" si="11"/>
        <v>0</v>
      </c>
      <c r="H117" s="7"/>
    </row>
    <row r="118" spans="1:8" customFormat="1" ht="15">
      <c r="A118" s="10"/>
      <c r="B118" s="19"/>
      <c r="C118" s="22" t="s">
        <v>14</v>
      </c>
      <c r="D118" s="25"/>
      <c r="E118" s="25"/>
      <c r="F118" s="35"/>
      <c r="G118" s="36" t="str">
        <f t="shared" si="11"/>
        <v xml:space="preserve"> </v>
      </c>
      <c r="H118" s="7"/>
    </row>
    <row r="119" spans="1:8" customFormat="1" ht="15">
      <c r="A119" s="10"/>
      <c r="B119" s="19"/>
      <c r="C119" s="22"/>
      <c r="D119" s="25"/>
      <c r="E119" s="25"/>
      <c r="F119" s="35"/>
      <c r="G119" s="36" t="str">
        <f t="shared" si="11"/>
        <v xml:space="preserve"> </v>
      </c>
      <c r="H119" s="7"/>
    </row>
    <row r="120" spans="1:8" customFormat="1" ht="15">
      <c r="A120" s="10"/>
      <c r="B120" s="19"/>
      <c r="C120" s="22"/>
      <c r="D120" s="25"/>
      <c r="E120" s="25"/>
      <c r="F120" s="35"/>
      <c r="G120" s="36" t="str">
        <f t="shared" si="11"/>
        <v xml:space="preserve"> </v>
      </c>
      <c r="H120" s="7"/>
    </row>
    <row r="121" spans="1:8" customFormat="1" ht="15">
      <c r="A121" s="10"/>
      <c r="B121" s="39" t="s">
        <v>257</v>
      </c>
      <c r="C121" s="22" t="s">
        <v>70</v>
      </c>
      <c r="D121" s="25"/>
      <c r="E121" s="25"/>
      <c r="F121" s="35"/>
      <c r="G121" s="36" t="str">
        <f t="shared" si="11"/>
        <v xml:space="preserve"> </v>
      </c>
      <c r="H121" s="7"/>
    </row>
    <row r="122" spans="1:8" customFormat="1" ht="15">
      <c r="A122" s="10"/>
      <c r="B122" s="39" t="s">
        <v>258</v>
      </c>
      <c r="C122" s="22" t="s">
        <v>71</v>
      </c>
      <c r="D122" s="25" t="s">
        <v>7</v>
      </c>
      <c r="E122" s="25"/>
      <c r="F122" s="35"/>
      <c r="G122" s="36">
        <f t="shared" si="11"/>
        <v>0</v>
      </c>
      <c r="H122" s="7"/>
    </row>
    <row r="123" spans="1:8" customFormat="1" ht="15">
      <c r="A123" s="10"/>
      <c r="B123" s="19"/>
      <c r="C123" s="22" t="s">
        <v>14</v>
      </c>
      <c r="D123" s="25"/>
      <c r="E123" s="25"/>
      <c r="F123" s="35"/>
      <c r="G123" s="36" t="str">
        <f t="shared" si="11"/>
        <v xml:space="preserve"> </v>
      </c>
      <c r="H123" s="7"/>
    </row>
    <row r="124" spans="1:8" customFormat="1" ht="15">
      <c r="A124" s="10"/>
      <c r="B124" s="19"/>
      <c r="C124" s="22" t="s">
        <v>72</v>
      </c>
      <c r="D124" s="25"/>
      <c r="E124" s="25"/>
      <c r="F124" s="35"/>
      <c r="G124" s="36" t="str">
        <f t="shared" si="11"/>
        <v xml:space="preserve"> </v>
      </c>
      <c r="H124" s="7"/>
    </row>
    <row r="125" spans="1:8" customFormat="1" ht="15">
      <c r="A125" s="10"/>
      <c r="B125" s="19"/>
      <c r="C125" s="22"/>
      <c r="D125" s="25"/>
      <c r="E125" s="25"/>
      <c r="F125" s="35"/>
      <c r="G125" s="36" t="str">
        <f t="shared" si="11"/>
        <v xml:space="preserve"> </v>
      </c>
      <c r="H125" s="7"/>
    </row>
    <row r="126" spans="1:8" customFormat="1" ht="15">
      <c r="A126" s="10"/>
      <c r="B126" s="39" t="s">
        <v>259</v>
      </c>
      <c r="C126" s="22" t="s">
        <v>73</v>
      </c>
      <c r="D126" s="25" t="s">
        <v>217</v>
      </c>
      <c r="E126" s="25"/>
      <c r="F126" s="35"/>
      <c r="G126" s="36">
        <f t="shared" si="11"/>
        <v>0</v>
      </c>
      <c r="H126" s="7"/>
    </row>
    <row r="127" spans="1:8" customFormat="1" ht="15">
      <c r="A127" s="10"/>
      <c r="B127" s="19"/>
      <c r="C127" s="22" t="s">
        <v>14</v>
      </c>
      <c r="D127" s="25"/>
      <c r="E127" s="25"/>
      <c r="F127" s="35"/>
      <c r="G127" s="36" t="str">
        <f t="shared" si="11"/>
        <v xml:space="preserve"> </v>
      </c>
      <c r="H127" s="7"/>
    </row>
    <row r="128" spans="1:8" customFormat="1" ht="15">
      <c r="A128" s="10"/>
      <c r="B128" s="19"/>
      <c r="C128" s="22"/>
      <c r="D128" s="25"/>
      <c r="E128" s="25"/>
      <c r="F128" s="35"/>
      <c r="G128" s="36" t="str">
        <f t="shared" si="11"/>
        <v xml:space="preserve"> </v>
      </c>
      <c r="H128" s="7"/>
    </row>
    <row r="129" spans="1:8" customFormat="1" ht="15">
      <c r="A129" s="10"/>
      <c r="B129" s="19"/>
      <c r="C129" s="22"/>
      <c r="D129" s="25"/>
      <c r="E129" s="25"/>
      <c r="F129" s="35"/>
      <c r="G129" s="36" t="str">
        <f t="shared" si="11"/>
        <v xml:space="preserve"> </v>
      </c>
      <c r="H129" s="7"/>
    </row>
    <row r="130" spans="1:8" customFormat="1" ht="15">
      <c r="A130" s="10"/>
      <c r="B130" s="39" t="s">
        <v>260</v>
      </c>
      <c r="C130" s="22" t="s">
        <v>64</v>
      </c>
      <c r="D130" s="25" t="s">
        <v>216</v>
      </c>
      <c r="E130" s="25"/>
      <c r="F130" s="35"/>
      <c r="G130" s="36">
        <f t="shared" si="11"/>
        <v>0</v>
      </c>
      <c r="H130" s="7"/>
    </row>
    <row r="131" spans="1:8" customFormat="1" ht="15">
      <c r="A131" s="10"/>
      <c r="B131" s="19"/>
      <c r="C131" s="22" t="s">
        <v>14</v>
      </c>
      <c r="D131" s="25"/>
      <c r="E131" s="25"/>
      <c r="F131" s="35"/>
      <c r="G131" s="36" t="str">
        <f t="shared" si="11"/>
        <v xml:space="preserve"> </v>
      </c>
      <c r="H131" s="7"/>
    </row>
    <row r="132" spans="1:8" customFormat="1" ht="15">
      <c r="A132" s="10"/>
      <c r="B132" s="19"/>
      <c r="C132" s="22"/>
      <c r="D132" s="25"/>
      <c r="E132" s="25"/>
      <c r="F132" s="35"/>
      <c r="G132" s="36" t="str">
        <f t="shared" si="11"/>
        <v xml:space="preserve"> </v>
      </c>
      <c r="H132" s="7"/>
    </row>
    <row r="133" spans="1:8" customFormat="1" ht="15">
      <c r="A133" s="10"/>
      <c r="B133" s="19"/>
      <c r="C133" s="22"/>
      <c r="D133" s="25"/>
      <c r="E133" s="25"/>
      <c r="F133" s="35"/>
      <c r="G133" s="36" t="str">
        <f t="shared" si="11"/>
        <v xml:space="preserve"> </v>
      </c>
      <c r="H133" s="7"/>
    </row>
    <row r="134" spans="1:8" customFormat="1" ht="15">
      <c r="A134" s="10"/>
      <c r="B134" s="39" t="s">
        <v>261</v>
      </c>
      <c r="C134" s="22" t="s">
        <v>74</v>
      </c>
      <c r="D134" s="25" t="s">
        <v>7</v>
      </c>
      <c r="E134" s="25"/>
      <c r="F134" s="35"/>
      <c r="G134" s="36">
        <f t="shared" si="11"/>
        <v>0</v>
      </c>
      <c r="H134" s="7"/>
    </row>
    <row r="135" spans="1:8" customFormat="1" ht="15">
      <c r="A135" s="10"/>
      <c r="B135" s="19"/>
      <c r="C135" s="22" t="s">
        <v>14</v>
      </c>
      <c r="D135" s="25"/>
      <c r="E135" s="25"/>
      <c r="F135" s="35"/>
      <c r="G135" s="36" t="str">
        <f t="shared" si="11"/>
        <v xml:space="preserve"> </v>
      </c>
      <c r="H135" s="7"/>
    </row>
    <row r="136" spans="1:8" customFormat="1" ht="15">
      <c r="A136" s="10"/>
      <c r="B136" s="19"/>
      <c r="C136" s="22" t="s">
        <v>263</v>
      </c>
      <c r="D136" s="25"/>
      <c r="E136" s="25"/>
      <c r="F136" s="35"/>
      <c r="G136" s="36" t="str">
        <f t="shared" si="11"/>
        <v xml:space="preserve"> </v>
      </c>
      <c r="H136" s="7"/>
    </row>
    <row r="137" spans="1:8" customFormat="1" ht="15">
      <c r="A137" s="10"/>
      <c r="B137" s="19"/>
      <c r="C137" s="22"/>
      <c r="D137" s="25"/>
      <c r="E137" s="25"/>
      <c r="F137" s="35"/>
      <c r="G137" s="36"/>
      <c r="H137" s="7"/>
    </row>
    <row r="138" spans="1:8" customFormat="1" ht="15">
      <c r="A138" s="10"/>
      <c r="B138" s="19"/>
      <c r="C138" s="22"/>
      <c r="D138" s="25"/>
      <c r="E138" s="25"/>
      <c r="F138" s="35"/>
      <c r="G138" s="36"/>
      <c r="H138" s="7"/>
    </row>
    <row r="139" spans="1:8" customFormat="1" ht="15">
      <c r="A139" s="10"/>
      <c r="B139" s="39" t="s">
        <v>261</v>
      </c>
      <c r="C139" s="22" t="s">
        <v>264</v>
      </c>
      <c r="D139" s="25" t="s">
        <v>7</v>
      </c>
      <c r="E139" s="25"/>
      <c r="F139" s="35"/>
      <c r="G139" s="36">
        <f t="shared" ref="G139" si="12">IF(ISBLANK($D139)," ",$F139*E139)</f>
        <v>0</v>
      </c>
      <c r="H139" s="7"/>
    </row>
    <row r="140" spans="1:8" customFormat="1" ht="15">
      <c r="A140" s="10"/>
      <c r="B140" s="39"/>
      <c r="C140" s="22" t="s">
        <v>14</v>
      </c>
      <c r="D140" s="25"/>
      <c r="E140" s="25"/>
      <c r="F140" s="35"/>
      <c r="G140" s="36"/>
      <c r="H140" s="7"/>
    </row>
    <row r="141" spans="1:8" customFormat="1" ht="15">
      <c r="A141" s="10"/>
      <c r="B141" s="39"/>
      <c r="C141" s="22" t="s">
        <v>263</v>
      </c>
      <c r="D141" s="25"/>
      <c r="E141" s="25"/>
      <c r="F141" s="35"/>
      <c r="G141" s="36"/>
      <c r="H141" s="7"/>
    </row>
    <row r="142" spans="1:8" customFormat="1" ht="15">
      <c r="A142" s="10"/>
      <c r="B142" s="19"/>
      <c r="C142" s="22"/>
      <c r="D142" s="25"/>
      <c r="E142" s="25"/>
      <c r="F142" s="35"/>
      <c r="G142" s="36" t="str">
        <f t="shared" si="11"/>
        <v xml:space="preserve"> </v>
      </c>
      <c r="H142" s="7"/>
    </row>
    <row r="143" spans="1:8" customFormat="1" ht="15">
      <c r="A143" s="10"/>
      <c r="B143" s="39" t="s">
        <v>262</v>
      </c>
      <c r="C143" s="22" t="s">
        <v>76</v>
      </c>
      <c r="D143" s="25" t="s">
        <v>206</v>
      </c>
      <c r="E143" s="25"/>
      <c r="F143" s="35"/>
      <c r="G143" s="36">
        <f t="shared" si="11"/>
        <v>0</v>
      </c>
      <c r="H143" s="7"/>
    </row>
    <row r="144" spans="1:8" customFormat="1" ht="15">
      <c r="A144" s="10"/>
      <c r="B144" s="19"/>
      <c r="C144" s="22" t="s">
        <v>14</v>
      </c>
      <c r="D144" s="25"/>
      <c r="E144" s="25"/>
      <c r="F144" s="35"/>
      <c r="G144" s="36" t="str">
        <f t="shared" si="11"/>
        <v xml:space="preserve"> </v>
      </c>
      <c r="H144" s="7"/>
    </row>
    <row r="145" spans="1:8" customFormat="1" ht="15">
      <c r="A145" s="10"/>
      <c r="B145" s="19"/>
      <c r="C145" s="22"/>
      <c r="D145" s="25"/>
      <c r="E145" s="25"/>
      <c r="F145" s="35"/>
      <c r="G145" s="36" t="str">
        <f t="shared" si="11"/>
        <v xml:space="preserve"> </v>
      </c>
      <c r="H145" s="7"/>
    </row>
    <row r="146" spans="1:8" customFormat="1" ht="15">
      <c r="A146" s="10"/>
      <c r="B146" s="19"/>
      <c r="C146" s="22"/>
      <c r="D146" s="25"/>
      <c r="E146" s="25"/>
      <c r="F146" s="35"/>
      <c r="G146" s="36" t="str">
        <f t="shared" si="11"/>
        <v xml:space="preserve"> </v>
      </c>
      <c r="H146" s="7"/>
    </row>
    <row r="147" spans="1:8" customFormat="1" ht="15">
      <c r="A147" s="10"/>
      <c r="B147" s="39" t="s">
        <v>265</v>
      </c>
      <c r="C147" s="22" t="s">
        <v>78</v>
      </c>
      <c r="D147" s="25" t="s">
        <v>206</v>
      </c>
      <c r="E147" s="25"/>
      <c r="F147" s="35"/>
      <c r="G147" s="36">
        <f t="shared" si="11"/>
        <v>0</v>
      </c>
      <c r="H147" s="7"/>
    </row>
    <row r="148" spans="1:8" customFormat="1" ht="15">
      <c r="A148" s="10"/>
      <c r="B148" s="19"/>
      <c r="C148" s="22" t="s">
        <v>14</v>
      </c>
      <c r="D148" s="25"/>
      <c r="E148" s="25"/>
      <c r="F148" s="35"/>
      <c r="G148" s="36" t="str">
        <f t="shared" si="11"/>
        <v xml:space="preserve"> </v>
      </c>
      <c r="H148" s="7"/>
    </row>
    <row r="149" spans="1:8" customFormat="1" ht="15">
      <c r="A149" s="10"/>
      <c r="B149" s="19"/>
      <c r="C149" s="22"/>
      <c r="D149" s="25"/>
      <c r="E149" s="25"/>
      <c r="F149" s="35"/>
      <c r="G149" s="36" t="str">
        <f t="shared" si="11"/>
        <v xml:space="preserve"> </v>
      </c>
      <c r="H149" s="7"/>
    </row>
    <row r="150" spans="1:8" customFormat="1" ht="15">
      <c r="A150" s="10"/>
      <c r="B150" s="19"/>
      <c r="C150" s="22"/>
      <c r="D150" s="25"/>
      <c r="E150" s="25"/>
      <c r="F150" s="35"/>
      <c r="G150" s="36" t="str">
        <f t="shared" si="11"/>
        <v xml:space="preserve"> </v>
      </c>
      <c r="H150" s="7"/>
    </row>
    <row r="151" spans="1:8" customFormat="1" ht="15">
      <c r="A151" s="10"/>
      <c r="B151" s="39" t="s">
        <v>266</v>
      </c>
      <c r="C151" s="22" t="s">
        <v>80</v>
      </c>
      <c r="D151" s="25" t="s">
        <v>206</v>
      </c>
      <c r="E151" s="25"/>
      <c r="F151" s="35"/>
      <c r="G151" s="36">
        <f t="shared" si="11"/>
        <v>0</v>
      </c>
      <c r="H151" s="7"/>
    </row>
    <row r="152" spans="1:8" customFormat="1" ht="15">
      <c r="A152" s="10"/>
      <c r="B152" s="19"/>
      <c r="C152" s="22" t="s">
        <v>14</v>
      </c>
      <c r="D152" s="25"/>
      <c r="E152" s="25"/>
      <c r="F152" s="35"/>
      <c r="G152" s="36" t="str">
        <f t="shared" si="11"/>
        <v xml:space="preserve"> </v>
      </c>
      <c r="H152" s="7"/>
    </row>
    <row r="153" spans="1:8" customFormat="1" ht="15">
      <c r="A153" s="10"/>
      <c r="B153" s="19"/>
      <c r="C153" s="22"/>
      <c r="D153" s="25"/>
      <c r="E153" s="25"/>
      <c r="F153" s="35"/>
      <c r="G153" s="36" t="str">
        <f t="shared" si="11"/>
        <v xml:space="preserve"> </v>
      </c>
      <c r="H153" s="7"/>
    </row>
    <row r="154" spans="1:8" customFormat="1" ht="15">
      <c r="A154" s="10"/>
      <c r="B154" s="19"/>
      <c r="C154" s="22"/>
      <c r="D154" s="25"/>
      <c r="E154" s="25"/>
      <c r="F154" s="35"/>
      <c r="G154" s="36" t="str">
        <f t="shared" si="11"/>
        <v xml:space="preserve"> </v>
      </c>
      <c r="H154" s="7"/>
    </row>
    <row r="155" spans="1:8" customFormat="1" ht="15">
      <c r="A155" s="10"/>
      <c r="B155" s="39" t="s">
        <v>267</v>
      </c>
      <c r="C155" s="22" t="s">
        <v>82</v>
      </c>
      <c r="D155" s="25" t="s">
        <v>206</v>
      </c>
      <c r="E155" s="25"/>
      <c r="F155" s="35"/>
      <c r="G155" s="36">
        <f t="shared" si="11"/>
        <v>0</v>
      </c>
      <c r="H155" s="7"/>
    </row>
    <row r="156" spans="1:8" customFormat="1" ht="15">
      <c r="A156" s="10"/>
      <c r="B156" s="19"/>
      <c r="C156" s="22" t="s">
        <v>14</v>
      </c>
      <c r="D156" s="25"/>
      <c r="E156" s="25"/>
      <c r="F156" s="35"/>
      <c r="G156" s="36" t="str">
        <f t="shared" si="11"/>
        <v xml:space="preserve"> </v>
      </c>
      <c r="H156" s="7"/>
    </row>
    <row r="157" spans="1:8" customFormat="1" ht="15">
      <c r="A157" s="10"/>
      <c r="B157" s="19"/>
      <c r="C157" s="22"/>
      <c r="D157" s="25"/>
      <c r="E157" s="25"/>
      <c r="F157" s="35"/>
      <c r="G157" s="36" t="str">
        <f t="shared" si="11"/>
        <v xml:space="preserve"> </v>
      </c>
      <c r="H157" s="7"/>
    </row>
    <row r="158" spans="1:8" customFormat="1" ht="15">
      <c r="A158" s="10"/>
      <c r="B158" s="19"/>
      <c r="C158" s="22"/>
      <c r="D158" s="25"/>
      <c r="E158" s="25"/>
      <c r="F158" s="35"/>
      <c r="G158" s="36" t="str">
        <f t="shared" si="11"/>
        <v xml:space="preserve"> </v>
      </c>
      <c r="H158" s="7"/>
    </row>
    <row r="159" spans="1:8" customFormat="1" ht="15">
      <c r="A159" s="10"/>
      <c r="B159" s="39" t="s">
        <v>268</v>
      </c>
      <c r="C159" s="22" t="s">
        <v>84</v>
      </c>
      <c r="D159" s="25" t="s">
        <v>206</v>
      </c>
      <c r="E159" s="25"/>
      <c r="F159" s="35"/>
      <c r="G159" s="36">
        <f t="shared" si="11"/>
        <v>0</v>
      </c>
      <c r="H159" s="7"/>
    </row>
    <row r="160" spans="1:8" customFormat="1" ht="15">
      <c r="A160" s="10"/>
      <c r="B160" s="19"/>
      <c r="C160" s="22" t="s">
        <v>14</v>
      </c>
      <c r="D160" s="25"/>
      <c r="E160" s="25"/>
      <c r="F160" s="35"/>
      <c r="G160" s="36" t="str">
        <f t="shared" si="11"/>
        <v xml:space="preserve"> </v>
      </c>
      <c r="H160" s="7"/>
    </row>
    <row r="161" spans="1:8" customFormat="1" ht="15">
      <c r="A161" s="10"/>
      <c r="B161" s="19"/>
      <c r="C161" s="22"/>
      <c r="D161" s="25"/>
      <c r="E161" s="25"/>
      <c r="F161" s="35"/>
      <c r="G161" s="36" t="str">
        <f t="shared" si="11"/>
        <v xml:space="preserve"> </v>
      </c>
      <c r="H161" s="7"/>
    </row>
    <row r="162" spans="1:8" customFormat="1" ht="15">
      <c r="A162" s="10"/>
      <c r="B162" s="19"/>
      <c r="C162" s="22"/>
      <c r="D162" s="25"/>
      <c r="E162" s="25"/>
      <c r="F162" s="35"/>
      <c r="G162" s="36" t="str">
        <f t="shared" si="11"/>
        <v xml:space="preserve"> </v>
      </c>
      <c r="H162" s="7"/>
    </row>
    <row r="163" spans="1:8" customFormat="1" ht="15">
      <c r="A163" s="10"/>
      <c r="B163" s="39" t="s">
        <v>269</v>
      </c>
      <c r="C163" s="22" t="s">
        <v>86</v>
      </c>
      <c r="D163" s="25"/>
      <c r="E163" s="25"/>
      <c r="F163" s="35"/>
      <c r="G163" s="36" t="str">
        <f t="shared" si="11"/>
        <v xml:space="preserve"> </v>
      </c>
      <c r="H163" s="7"/>
    </row>
    <row r="164" spans="1:8" customFormat="1" ht="26.45" customHeight="1">
      <c r="A164" s="10"/>
      <c r="B164" s="39" t="s">
        <v>270</v>
      </c>
      <c r="C164" s="22" t="s">
        <v>88</v>
      </c>
      <c r="D164" s="25" t="s">
        <v>207</v>
      </c>
      <c r="E164" s="25"/>
      <c r="F164" s="35"/>
      <c r="G164" s="36">
        <f t="shared" si="11"/>
        <v>0</v>
      </c>
      <c r="H164" s="7"/>
    </row>
    <row r="165" spans="1:8" customFormat="1" ht="15">
      <c r="A165" s="10"/>
      <c r="B165" s="19"/>
      <c r="C165" s="22" t="s">
        <v>14</v>
      </c>
      <c r="D165" s="25"/>
      <c r="E165" s="25"/>
      <c r="F165" s="35"/>
      <c r="G165" s="36" t="str">
        <f t="shared" si="11"/>
        <v xml:space="preserve"> </v>
      </c>
      <c r="H165" s="7"/>
    </row>
    <row r="166" spans="1:8" customFormat="1" ht="15">
      <c r="A166" s="10"/>
      <c r="B166" s="19"/>
      <c r="C166" s="22"/>
      <c r="D166" s="25"/>
      <c r="E166" s="25"/>
      <c r="F166" s="35"/>
      <c r="G166" s="36" t="str">
        <f t="shared" si="11"/>
        <v xml:space="preserve"> </v>
      </c>
      <c r="H166" s="7"/>
    </row>
    <row r="167" spans="1:8" customFormat="1" ht="15">
      <c r="A167" s="10"/>
      <c r="B167" s="19"/>
      <c r="C167" s="22"/>
      <c r="D167" s="25"/>
      <c r="E167" s="25"/>
      <c r="F167" s="35"/>
      <c r="G167" s="36" t="str">
        <f t="shared" si="11"/>
        <v xml:space="preserve"> </v>
      </c>
      <c r="H167" s="7"/>
    </row>
    <row r="168" spans="1:8" customFormat="1" ht="15">
      <c r="A168" s="10"/>
      <c r="B168" s="39" t="s">
        <v>271</v>
      </c>
      <c r="C168" s="22" t="s">
        <v>89</v>
      </c>
      <c r="D168" s="25" t="s">
        <v>7</v>
      </c>
      <c r="E168" s="25"/>
      <c r="F168" s="35"/>
      <c r="G168" s="36">
        <f t="shared" si="11"/>
        <v>0</v>
      </c>
      <c r="H168" s="7"/>
    </row>
    <row r="169" spans="1:8" customFormat="1" ht="15">
      <c r="A169" s="10"/>
      <c r="B169" s="19"/>
      <c r="C169" s="22" t="s">
        <v>14</v>
      </c>
      <c r="D169" s="25"/>
      <c r="E169" s="25"/>
      <c r="F169" s="35"/>
      <c r="G169" s="36" t="str">
        <f t="shared" si="11"/>
        <v xml:space="preserve"> </v>
      </c>
      <c r="H169" s="7"/>
    </row>
    <row r="170" spans="1:8" customFormat="1" ht="15">
      <c r="A170" s="10"/>
      <c r="B170" s="19"/>
      <c r="C170" s="22" t="s">
        <v>50</v>
      </c>
      <c r="D170" s="25"/>
      <c r="E170" s="25"/>
      <c r="F170" s="35"/>
      <c r="G170" s="36" t="str">
        <f t="shared" si="11"/>
        <v xml:space="preserve"> </v>
      </c>
      <c r="H170" s="7"/>
    </row>
    <row r="171" spans="1:8" customFormat="1" ht="15">
      <c r="A171" s="10"/>
      <c r="B171" s="19"/>
      <c r="C171" s="22"/>
      <c r="D171" s="25"/>
      <c r="E171" s="25"/>
      <c r="F171" s="35"/>
      <c r="G171" s="36" t="str">
        <f t="shared" si="11"/>
        <v xml:space="preserve"> </v>
      </c>
      <c r="H171" s="7"/>
    </row>
    <row r="172" spans="1:8" customFormat="1" ht="15">
      <c r="A172" s="10"/>
      <c r="B172" s="39" t="s">
        <v>272</v>
      </c>
      <c r="C172" s="22" t="s">
        <v>90</v>
      </c>
      <c r="D172" s="25"/>
      <c r="E172" s="25"/>
      <c r="F172" s="35"/>
      <c r="G172" s="36" t="str">
        <f t="shared" si="11"/>
        <v xml:space="preserve"> </v>
      </c>
      <c r="H172" s="7"/>
    </row>
    <row r="173" spans="1:8" customFormat="1" ht="15">
      <c r="A173" s="10"/>
      <c r="B173" s="39" t="s">
        <v>273</v>
      </c>
      <c r="C173" s="22" t="s">
        <v>91</v>
      </c>
      <c r="D173" s="25"/>
      <c r="E173" s="25"/>
      <c r="F173" s="35"/>
      <c r="G173" s="36" t="str">
        <f t="shared" ref="G173:G203" si="13">IF(ISBLANK($D173)," ",$F173*E173)</f>
        <v xml:space="preserve"> </v>
      </c>
      <c r="H173" s="7"/>
    </row>
    <row r="174" spans="1:8" customFormat="1" ht="15">
      <c r="A174" s="10"/>
      <c r="B174" s="19"/>
      <c r="C174" s="22" t="s">
        <v>14</v>
      </c>
      <c r="D174" s="25"/>
      <c r="E174" s="25"/>
      <c r="F174" s="35"/>
      <c r="G174" s="36" t="str">
        <f t="shared" si="13"/>
        <v xml:space="preserve"> </v>
      </c>
      <c r="H174" s="7"/>
    </row>
    <row r="175" spans="1:8" customFormat="1" ht="15">
      <c r="A175" s="10"/>
      <c r="B175" s="19"/>
      <c r="C175" s="22"/>
      <c r="D175" s="25"/>
      <c r="E175" s="25"/>
      <c r="F175" s="35"/>
      <c r="G175" s="36" t="str">
        <f t="shared" si="13"/>
        <v xml:space="preserve"> </v>
      </c>
      <c r="H175" s="7"/>
    </row>
    <row r="176" spans="1:8" customFormat="1" ht="15">
      <c r="A176" s="10"/>
      <c r="B176" s="19"/>
      <c r="C176" s="22"/>
      <c r="D176" s="25"/>
      <c r="E176" s="25"/>
      <c r="F176" s="35"/>
      <c r="G176" s="36" t="str">
        <f t="shared" si="13"/>
        <v xml:space="preserve"> </v>
      </c>
      <c r="H176" s="7"/>
    </row>
    <row r="177" spans="1:8" customFormat="1" ht="15">
      <c r="A177" s="10"/>
      <c r="B177" s="39" t="s">
        <v>274</v>
      </c>
      <c r="C177" s="22" t="s">
        <v>275</v>
      </c>
      <c r="D177" s="25" t="s">
        <v>206</v>
      </c>
      <c r="E177" s="25"/>
      <c r="F177" s="35"/>
      <c r="G177" s="36">
        <f t="shared" si="13"/>
        <v>0</v>
      </c>
      <c r="H177" s="7"/>
    </row>
    <row r="178" spans="1:8" customFormat="1" ht="15">
      <c r="A178" s="10"/>
      <c r="B178" s="19"/>
      <c r="C178" s="22" t="s">
        <v>14</v>
      </c>
      <c r="D178" s="25"/>
      <c r="E178" s="25"/>
      <c r="F178" s="35"/>
      <c r="G178" s="36" t="str">
        <f t="shared" si="13"/>
        <v xml:space="preserve"> </v>
      </c>
      <c r="H178" s="7"/>
    </row>
    <row r="179" spans="1:8" customFormat="1" ht="15">
      <c r="A179" s="10"/>
      <c r="B179" s="19"/>
      <c r="C179" s="22"/>
      <c r="D179" s="25"/>
      <c r="E179" s="25"/>
      <c r="F179" s="35"/>
      <c r="G179" s="36"/>
      <c r="H179" s="7"/>
    </row>
    <row r="180" spans="1:8" customFormat="1" ht="15">
      <c r="A180" s="10"/>
      <c r="B180" s="19"/>
      <c r="C180" s="22"/>
      <c r="D180" s="25"/>
      <c r="E180" s="25"/>
      <c r="F180" s="35"/>
      <c r="G180" s="36"/>
      <c r="H180" s="7"/>
    </row>
    <row r="181" spans="1:8" customFormat="1" ht="15">
      <c r="A181" s="10"/>
      <c r="B181" s="39" t="s">
        <v>92</v>
      </c>
      <c r="C181" s="22" t="s">
        <v>93</v>
      </c>
      <c r="D181" s="25" t="s">
        <v>206</v>
      </c>
      <c r="E181" s="25"/>
      <c r="F181" s="35"/>
      <c r="G181" s="36">
        <f t="shared" si="13"/>
        <v>0</v>
      </c>
      <c r="H181" s="7"/>
    </row>
    <row r="182" spans="1:8" customFormat="1" ht="15">
      <c r="A182" s="10"/>
      <c r="B182" s="19"/>
      <c r="C182" s="22" t="s">
        <v>14</v>
      </c>
      <c r="D182" s="25"/>
      <c r="E182" s="25"/>
      <c r="F182" s="35"/>
      <c r="G182" s="36" t="str">
        <f t="shared" si="13"/>
        <v xml:space="preserve"> </v>
      </c>
      <c r="H182" s="7"/>
    </row>
    <row r="183" spans="1:8" customFormat="1" ht="15">
      <c r="A183" s="10"/>
      <c r="B183" s="19"/>
      <c r="C183" s="22"/>
      <c r="D183" s="25"/>
      <c r="E183" s="25"/>
      <c r="F183" s="35"/>
      <c r="G183" s="36" t="str">
        <f t="shared" si="13"/>
        <v xml:space="preserve"> </v>
      </c>
      <c r="H183" s="7"/>
    </row>
    <row r="184" spans="1:8" customFormat="1" ht="15">
      <c r="A184" s="10"/>
      <c r="B184" s="19"/>
      <c r="C184" s="22"/>
      <c r="D184" s="25"/>
      <c r="E184" s="25"/>
      <c r="F184" s="35"/>
      <c r="G184" s="36" t="str">
        <f t="shared" si="13"/>
        <v xml:space="preserve"> </v>
      </c>
      <c r="H184" s="7"/>
    </row>
    <row r="185" spans="1:8" customFormat="1" ht="15">
      <c r="A185" s="10"/>
      <c r="B185" s="39" t="s">
        <v>276</v>
      </c>
      <c r="C185" s="22" t="s">
        <v>95</v>
      </c>
      <c r="D185" s="25"/>
      <c r="E185" s="25"/>
      <c r="F185" s="35"/>
      <c r="G185" s="36" t="str">
        <f t="shared" si="13"/>
        <v xml:space="preserve"> </v>
      </c>
      <c r="H185" s="7"/>
    </row>
    <row r="186" spans="1:8" customFormat="1" ht="15">
      <c r="A186" s="10"/>
      <c r="B186" s="39" t="s">
        <v>277</v>
      </c>
      <c r="C186" s="22" t="s">
        <v>96</v>
      </c>
      <c r="D186" s="25"/>
      <c r="E186" s="25"/>
      <c r="F186" s="35"/>
      <c r="G186" s="36" t="str">
        <f t="shared" si="13"/>
        <v xml:space="preserve"> </v>
      </c>
      <c r="H186" s="7"/>
    </row>
    <row r="187" spans="1:8" customFormat="1" ht="15">
      <c r="A187" s="10"/>
      <c r="B187" s="39" t="s">
        <v>278</v>
      </c>
      <c r="C187" s="22" t="s">
        <v>97</v>
      </c>
      <c r="D187" s="25" t="s">
        <v>206</v>
      </c>
      <c r="E187" s="25"/>
      <c r="F187" s="35"/>
      <c r="G187" s="36">
        <f t="shared" si="13"/>
        <v>0</v>
      </c>
      <c r="H187" s="7"/>
    </row>
    <row r="188" spans="1:8" customFormat="1" ht="15">
      <c r="A188" s="10"/>
      <c r="B188" s="19"/>
      <c r="C188" s="22" t="s">
        <v>14</v>
      </c>
      <c r="D188" s="25"/>
      <c r="E188" s="25"/>
      <c r="F188" s="35"/>
      <c r="G188" s="36" t="str">
        <f t="shared" si="13"/>
        <v xml:space="preserve"> </v>
      </c>
      <c r="H188" s="7"/>
    </row>
    <row r="189" spans="1:8" customFormat="1" ht="15">
      <c r="A189" s="10"/>
      <c r="B189" s="19"/>
      <c r="C189" s="22"/>
      <c r="D189" s="25"/>
      <c r="E189" s="25"/>
      <c r="F189" s="35"/>
      <c r="G189" s="36" t="str">
        <f t="shared" si="13"/>
        <v xml:space="preserve"> </v>
      </c>
      <c r="H189" s="7"/>
    </row>
    <row r="190" spans="1:8" customFormat="1" ht="15">
      <c r="A190" s="10"/>
      <c r="B190" s="19"/>
      <c r="C190" s="22"/>
      <c r="D190" s="25"/>
      <c r="E190" s="25"/>
      <c r="F190" s="35"/>
      <c r="G190" s="36" t="str">
        <f t="shared" si="13"/>
        <v xml:space="preserve"> </v>
      </c>
      <c r="H190" s="7"/>
    </row>
    <row r="191" spans="1:8" customFormat="1" ht="15">
      <c r="A191" s="10"/>
      <c r="B191" s="39" t="s">
        <v>279</v>
      </c>
      <c r="C191" s="22" t="s">
        <v>98</v>
      </c>
      <c r="D191" s="25" t="s">
        <v>206</v>
      </c>
      <c r="E191" s="25"/>
      <c r="F191" s="35"/>
      <c r="G191" s="36">
        <f t="shared" si="13"/>
        <v>0</v>
      </c>
      <c r="H191" s="7"/>
    </row>
    <row r="192" spans="1:8" customFormat="1" ht="15">
      <c r="A192" s="10"/>
      <c r="B192" s="19"/>
      <c r="C192" s="22" t="s">
        <v>14</v>
      </c>
      <c r="D192" s="25"/>
      <c r="E192" s="25"/>
      <c r="F192" s="35"/>
      <c r="G192" s="36" t="str">
        <f t="shared" si="13"/>
        <v xml:space="preserve"> </v>
      </c>
      <c r="H192" s="7"/>
    </row>
    <row r="193" spans="1:8" customFormat="1" ht="15">
      <c r="A193" s="10"/>
      <c r="B193" s="19"/>
      <c r="C193" s="22"/>
      <c r="D193" s="25"/>
      <c r="E193" s="25"/>
      <c r="F193" s="35"/>
      <c r="G193" s="36" t="str">
        <f t="shared" si="13"/>
        <v xml:space="preserve"> </v>
      </c>
      <c r="H193" s="7"/>
    </row>
    <row r="194" spans="1:8" customFormat="1" ht="15">
      <c r="A194" s="10"/>
      <c r="B194" s="19"/>
      <c r="C194" s="22"/>
      <c r="D194" s="25"/>
      <c r="E194" s="25"/>
      <c r="F194" s="35"/>
      <c r="G194" s="36" t="str">
        <f t="shared" si="13"/>
        <v xml:space="preserve"> </v>
      </c>
      <c r="H194" s="7"/>
    </row>
    <row r="195" spans="1:8" customFormat="1" ht="15">
      <c r="A195" s="10"/>
      <c r="B195" s="39" t="s">
        <v>280</v>
      </c>
      <c r="C195" s="22" t="s">
        <v>99</v>
      </c>
      <c r="D195" s="25" t="s">
        <v>206</v>
      </c>
      <c r="E195" s="25"/>
      <c r="F195" s="35"/>
      <c r="G195" s="36">
        <f t="shared" si="13"/>
        <v>0</v>
      </c>
      <c r="H195" s="7"/>
    </row>
    <row r="196" spans="1:8" customFormat="1" ht="15">
      <c r="A196" s="10"/>
      <c r="B196" s="19"/>
      <c r="C196" s="22" t="s">
        <v>14</v>
      </c>
      <c r="D196" s="25"/>
      <c r="E196" s="25"/>
      <c r="F196" s="35"/>
      <c r="G196" s="36" t="str">
        <f t="shared" si="13"/>
        <v xml:space="preserve"> </v>
      </c>
      <c r="H196" s="7"/>
    </row>
    <row r="197" spans="1:8" customFormat="1" ht="15">
      <c r="A197" s="10"/>
      <c r="B197" s="19"/>
      <c r="C197" s="22"/>
      <c r="D197" s="25"/>
      <c r="E197" s="25"/>
      <c r="F197" s="35"/>
      <c r="G197" s="36" t="str">
        <f t="shared" si="13"/>
        <v xml:space="preserve"> </v>
      </c>
      <c r="H197" s="7"/>
    </row>
    <row r="198" spans="1:8" customFormat="1" ht="15">
      <c r="A198" s="10"/>
      <c r="B198" s="19"/>
      <c r="C198" s="22"/>
      <c r="D198" s="25"/>
      <c r="E198" s="25"/>
      <c r="F198" s="35"/>
      <c r="G198" s="36" t="str">
        <f t="shared" si="13"/>
        <v xml:space="preserve"> </v>
      </c>
      <c r="H198" s="7"/>
    </row>
    <row r="199" spans="1:8" customFormat="1" ht="15">
      <c r="A199" s="10"/>
      <c r="B199" s="39" t="s">
        <v>281</v>
      </c>
      <c r="C199" s="22" t="s">
        <v>100</v>
      </c>
      <c r="D199" s="25" t="s">
        <v>206</v>
      </c>
      <c r="E199" s="25"/>
      <c r="F199" s="35"/>
      <c r="G199" s="36">
        <f t="shared" si="13"/>
        <v>0</v>
      </c>
      <c r="H199" s="7"/>
    </row>
    <row r="200" spans="1:8" customFormat="1" ht="15">
      <c r="A200" s="10"/>
      <c r="B200" s="19"/>
      <c r="C200" s="22" t="s">
        <v>14</v>
      </c>
      <c r="D200" s="25"/>
      <c r="E200" s="25"/>
      <c r="F200" s="35"/>
      <c r="G200" s="36" t="str">
        <f t="shared" si="13"/>
        <v xml:space="preserve"> </v>
      </c>
      <c r="H200" s="7"/>
    </row>
    <row r="201" spans="1:8" customFormat="1" ht="15">
      <c r="A201" s="10"/>
      <c r="B201" s="19"/>
      <c r="C201" s="22"/>
      <c r="D201" s="25"/>
      <c r="E201" s="25"/>
      <c r="F201" s="35"/>
      <c r="G201" s="36" t="str">
        <f t="shared" si="13"/>
        <v xml:space="preserve"> </v>
      </c>
      <c r="H201" s="7"/>
    </row>
    <row r="202" spans="1:8" customFormat="1" ht="15">
      <c r="A202" s="10"/>
      <c r="B202" s="19"/>
      <c r="C202" s="22"/>
      <c r="D202" s="25"/>
      <c r="E202" s="25"/>
      <c r="F202" s="35"/>
      <c r="G202" s="36" t="str">
        <f t="shared" si="13"/>
        <v xml:space="preserve"> </v>
      </c>
      <c r="H202" s="7"/>
    </row>
    <row r="203" spans="1:8" customFormat="1" ht="15">
      <c r="A203" s="10"/>
      <c r="B203" s="39" t="s">
        <v>282</v>
      </c>
      <c r="C203" s="22" t="s">
        <v>101</v>
      </c>
      <c r="D203" s="25" t="s">
        <v>206</v>
      </c>
      <c r="E203" s="25"/>
      <c r="F203" s="35"/>
      <c r="G203" s="36">
        <f t="shared" si="13"/>
        <v>0</v>
      </c>
      <c r="H203" s="7"/>
    </row>
    <row r="204" spans="1:8" customFormat="1" ht="15">
      <c r="A204" s="10"/>
      <c r="B204" s="19"/>
      <c r="C204" s="22" t="s">
        <v>14</v>
      </c>
      <c r="D204" s="25"/>
      <c r="E204" s="25"/>
      <c r="F204" s="35"/>
      <c r="G204" s="36" t="str">
        <f t="shared" ref="G204:G261" si="14">IF(ISBLANK($D204)," ",$F204*E204)</f>
        <v xml:space="preserve"> </v>
      </c>
      <c r="H204" s="7"/>
    </row>
    <row r="205" spans="1:8" customFormat="1" ht="15">
      <c r="A205" s="10"/>
      <c r="B205" s="19"/>
      <c r="C205" s="22"/>
      <c r="D205" s="25"/>
      <c r="E205" s="25"/>
      <c r="F205" s="35"/>
      <c r="G205" s="36" t="str">
        <f t="shared" si="14"/>
        <v xml:space="preserve"> </v>
      </c>
      <c r="H205" s="7"/>
    </row>
    <row r="206" spans="1:8" customFormat="1" ht="15">
      <c r="A206" s="10"/>
      <c r="B206" s="19"/>
      <c r="C206" s="22"/>
      <c r="D206" s="25"/>
      <c r="E206" s="25"/>
      <c r="F206" s="35"/>
      <c r="G206" s="36" t="str">
        <f t="shared" si="14"/>
        <v xml:space="preserve"> </v>
      </c>
      <c r="H206" s="7"/>
    </row>
    <row r="207" spans="1:8" customFormat="1" ht="15">
      <c r="A207" s="10"/>
      <c r="B207" s="39" t="s">
        <v>283</v>
      </c>
      <c r="C207" s="22" t="s">
        <v>102</v>
      </c>
      <c r="D207" s="25" t="s">
        <v>206</v>
      </c>
      <c r="E207" s="25"/>
      <c r="F207" s="35"/>
      <c r="G207" s="36">
        <f t="shared" si="14"/>
        <v>0</v>
      </c>
      <c r="H207" s="7"/>
    </row>
    <row r="208" spans="1:8" customFormat="1" ht="15">
      <c r="A208" s="10"/>
      <c r="B208" s="19"/>
      <c r="C208" s="22" t="s">
        <v>14</v>
      </c>
      <c r="D208" s="25"/>
      <c r="E208" s="25"/>
      <c r="F208" s="35"/>
      <c r="G208" s="36" t="str">
        <f t="shared" si="14"/>
        <v xml:space="preserve"> </v>
      </c>
      <c r="H208" s="7"/>
    </row>
    <row r="209" spans="1:8" customFormat="1" ht="15">
      <c r="A209" s="10"/>
      <c r="B209" s="19"/>
      <c r="C209" s="22"/>
      <c r="D209" s="25"/>
      <c r="E209" s="25"/>
      <c r="F209" s="35"/>
      <c r="G209" s="36" t="str">
        <f t="shared" si="14"/>
        <v xml:space="preserve"> </v>
      </c>
      <c r="H209" s="7"/>
    </row>
    <row r="210" spans="1:8" customFormat="1" ht="15">
      <c r="A210" s="10"/>
      <c r="B210" s="19"/>
      <c r="C210" s="22"/>
      <c r="D210" s="25"/>
      <c r="E210" s="25"/>
      <c r="F210" s="35"/>
      <c r="G210" s="36" t="str">
        <f t="shared" si="14"/>
        <v xml:space="preserve"> </v>
      </c>
      <c r="H210" s="7"/>
    </row>
    <row r="211" spans="1:8" customFormat="1" ht="15">
      <c r="A211" s="10"/>
      <c r="B211" s="39" t="s">
        <v>284</v>
      </c>
      <c r="C211" s="22" t="s">
        <v>103</v>
      </c>
      <c r="D211" s="25" t="s">
        <v>206</v>
      </c>
      <c r="E211" s="25"/>
      <c r="F211" s="35"/>
      <c r="G211" s="36">
        <f t="shared" si="14"/>
        <v>0</v>
      </c>
      <c r="H211" s="7"/>
    </row>
    <row r="212" spans="1:8" customFormat="1" ht="15">
      <c r="A212" s="10"/>
      <c r="B212" s="19"/>
      <c r="C212" s="22" t="s">
        <v>14</v>
      </c>
      <c r="D212" s="25"/>
      <c r="E212" s="25"/>
      <c r="F212" s="35"/>
      <c r="G212" s="36" t="str">
        <f t="shared" si="14"/>
        <v xml:space="preserve"> </v>
      </c>
      <c r="H212" s="7"/>
    </row>
    <row r="213" spans="1:8" customFormat="1" ht="15">
      <c r="A213" s="10"/>
      <c r="B213" s="19"/>
      <c r="C213" s="22"/>
      <c r="D213" s="25"/>
      <c r="E213" s="25"/>
      <c r="F213" s="35"/>
      <c r="G213" s="36" t="str">
        <f t="shared" si="14"/>
        <v xml:space="preserve"> </v>
      </c>
      <c r="H213" s="7"/>
    </row>
    <row r="214" spans="1:8" customFormat="1" ht="15">
      <c r="A214" s="10"/>
      <c r="B214" s="19"/>
      <c r="C214" s="22"/>
      <c r="D214" s="25"/>
      <c r="E214" s="25"/>
      <c r="F214" s="35"/>
      <c r="G214" s="36" t="str">
        <f t="shared" si="14"/>
        <v xml:space="preserve"> </v>
      </c>
      <c r="H214" s="7"/>
    </row>
    <row r="215" spans="1:8" customFormat="1" ht="15">
      <c r="A215" s="10"/>
      <c r="B215" s="39" t="s">
        <v>285</v>
      </c>
      <c r="C215" s="22" t="s">
        <v>104</v>
      </c>
      <c r="D215" s="25" t="s">
        <v>206</v>
      </c>
      <c r="E215" s="25"/>
      <c r="F215" s="35"/>
      <c r="G215" s="36">
        <f t="shared" si="14"/>
        <v>0</v>
      </c>
      <c r="H215" s="7"/>
    </row>
    <row r="216" spans="1:8" customFormat="1" ht="15">
      <c r="A216" s="10"/>
      <c r="B216" s="19"/>
      <c r="C216" s="22" t="s">
        <v>14</v>
      </c>
      <c r="D216" s="25"/>
      <c r="E216" s="25"/>
      <c r="F216" s="35"/>
      <c r="G216" s="36" t="str">
        <f t="shared" si="14"/>
        <v xml:space="preserve"> </v>
      </c>
      <c r="H216" s="7"/>
    </row>
    <row r="217" spans="1:8" customFormat="1" ht="15">
      <c r="A217" s="10"/>
      <c r="B217" s="19"/>
      <c r="C217" s="22"/>
      <c r="D217" s="25"/>
      <c r="E217" s="25"/>
      <c r="F217" s="35"/>
      <c r="G217" s="36" t="str">
        <f t="shared" si="14"/>
        <v xml:space="preserve"> </v>
      </c>
      <c r="H217" s="7"/>
    </row>
    <row r="218" spans="1:8" customFormat="1" ht="15">
      <c r="A218" s="10"/>
      <c r="B218" s="19"/>
      <c r="C218" s="22"/>
      <c r="D218" s="25"/>
      <c r="E218" s="25"/>
      <c r="F218" s="35"/>
      <c r="G218" s="36" t="str">
        <f t="shared" si="14"/>
        <v xml:space="preserve"> </v>
      </c>
      <c r="H218" s="7"/>
    </row>
    <row r="219" spans="1:8" customFormat="1" ht="15">
      <c r="A219" s="10"/>
      <c r="B219" s="39" t="s">
        <v>286</v>
      </c>
      <c r="C219" s="22" t="s">
        <v>105</v>
      </c>
      <c r="D219" s="25"/>
      <c r="E219" s="25"/>
      <c r="F219" s="35"/>
      <c r="G219" s="36" t="str">
        <f t="shared" si="14"/>
        <v xml:space="preserve"> </v>
      </c>
      <c r="H219" s="7"/>
    </row>
    <row r="220" spans="1:8" customFormat="1" ht="15">
      <c r="A220" s="10"/>
      <c r="B220" s="39" t="s">
        <v>287</v>
      </c>
      <c r="C220" s="22" t="s">
        <v>106</v>
      </c>
      <c r="D220" s="25" t="s">
        <v>7</v>
      </c>
      <c r="E220" s="25"/>
      <c r="F220" s="35"/>
      <c r="G220" s="36">
        <f t="shared" si="14"/>
        <v>0</v>
      </c>
      <c r="H220" s="7"/>
    </row>
    <row r="221" spans="1:8" customFormat="1" ht="15">
      <c r="A221" s="10"/>
      <c r="B221" s="19"/>
      <c r="C221" s="22" t="s">
        <v>14</v>
      </c>
      <c r="D221" s="25"/>
      <c r="E221" s="25"/>
      <c r="F221" s="35"/>
      <c r="G221" s="36" t="str">
        <f t="shared" si="14"/>
        <v xml:space="preserve"> </v>
      </c>
      <c r="H221" s="7"/>
    </row>
    <row r="222" spans="1:8" customFormat="1" ht="15">
      <c r="A222" s="10"/>
      <c r="B222" s="19"/>
      <c r="C222" s="22" t="s">
        <v>50</v>
      </c>
      <c r="D222" s="25"/>
      <c r="E222" s="25"/>
      <c r="F222" s="35"/>
      <c r="G222" s="36" t="str">
        <f t="shared" si="14"/>
        <v xml:space="preserve"> </v>
      </c>
      <c r="H222" s="7"/>
    </row>
    <row r="223" spans="1:8" customFormat="1" ht="15">
      <c r="A223" s="10"/>
      <c r="B223" s="19"/>
      <c r="C223" s="22"/>
      <c r="D223" s="25"/>
      <c r="E223" s="25"/>
      <c r="F223" s="35"/>
      <c r="G223" s="36" t="str">
        <f t="shared" si="14"/>
        <v xml:space="preserve"> </v>
      </c>
      <c r="H223" s="7"/>
    </row>
    <row r="224" spans="1:8" customFormat="1" ht="15">
      <c r="A224" s="10"/>
      <c r="B224" s="39" t="s">
        <v>288</v>
      </c>
      <c r="C224" s="22" t="s">
        <v>107</v>
      </c>
      <c r="D224" s="25" t="s">
        <v>7</v>
      </c>
      <c r="E224" s="25"/>
      <c r="F224" s="35"/>
      <c r="G224" s="36">
        <f t="shared" si="14"/>
        <v>0</v>
      </c>
      <c r="H224" s="7"/>
    </row>
    <row r="225" spans="1:8" customFormat="1" ht="15">
      <c r="A225" s="10"/>
      <c r="B225" s="19"/>
      <c r="C225" s="22" t="s">
        <v>14</v>
      </c>
      <c r="D225" s="25"/>
      <c r="E225" s="25"/>
      <c r="F225" s="35"/>
      <c r="G225" s="36" t="str">
        <f t="shared" si="14"/>
        <v xml:space="preserve"> </v>
      </c>
      <c r="H225" s="7"/>
    </row>
    <row r="226" spans="1:8" customFormat="1" ht="15">
      <c r="A226" s="10"/>
      <c r="B226" s="19"/>
      <c r="C226" s="22" t="s">
        <v>50</v>
      </c>
      <c r="D226" s="25"/>
      <c r="E226" s="25"/>
      <c r="F226" s="35"/>
      <c r="G226" s="36" t="str">
        <f t="shared" si="14"/>
        <v xml:space="preserve"> </v>
      </c>
      <c r="H226" s="7"/>
    </row>
    <row r="227" spans="1:8" customFormat="1" ht="15">
      <c r="A227" s="10"/>
      <c r="B227" s="19"/>
      <c r="C227" s="22"/>
      <c r="D227" s="25"/>
      <c r="E227" s="25"/>
      <c r="F227" s="35"/>
      <c r="G227" s="36" t="str">
        <f t="shared" si="14"/>
        <v xml:space="preserve"> </v>
      </c>
      <c r="H227" s="7"/>
    </row>
    <row r="228" spans="1:8" customFormat="1" ht="15">
      <c r="A228" s="10"/>
      <c r="B228" s="39" t="s">
        <v>289</v>
      </c>
      <c r="C228" s="22" t="s">
        <v>108</v>
      </c>
      <c r="D228" s="25" t="s">
        <v>7</v>
      </c>
      <c r="E228" s="25"/>
      <c r="F228" s="35"/>
      <c r="G228" s="36">
        <f t="shared" si="14"/>
        <v>0</v>
      </c>
      <c r="H228" s="7"/>
    </row>
    <row r="229" spans="1:8" customFormat="1" ht="15">
      <c r="A229" s="10"/>
      <c r="B229" s="19"/>
      <c r="C229" s="22" t="s">
        <v>14</v>
      </c>
      <c r="D229" s="25"/>
      <c r="E229" s="25"/>
      <c r="F229" s="35"/>
      <c r="G229" s="36" t="str">
        <f t="shared" si="14"/>
        <v xml:space="preserve"> </v>
      </c>
      <c r="H229" s="7"/>
    </row>
    <row r="230" spans="1:8" customFormat="1" ht="15">
      <c r="A230" s="10"/>
      <c r="B230" s="19"/>
      <c r="C230" s="22"/>
      <c r="D230" s="25"/>
      <c r="E230" s="25"/>
      <c r="F230" s="35"/>
      <c r="G230" s="36" t="str">
        <f t="shared" si="14"/>
        <v xml:space="preserve"> </v>
      </c>
      <c r="H230" s="7"/>
    </row>
    <row r="231" spans="1:8" customFormat="1" ht="15">
      <c r="A231" s="10"/>
      <c r="B231" s="19"/>
      <c r="C231" s="22"/>
      <c r="D231" s="25"/>
      <c r="E231" s="25"/>
      <c r="F231" s="35"/>
      <c r="G231" s="36" t="str">
        <f t="shared" si="14"/>
        <v xml:space="preserve"> </v>
      </c>
      <c r="H231" s="7"/>
    </row>
    <row r="232" spans="1:8" customFormat="1" ht="15">
      <c r="A232" s="10"/>
      <c r="B232" s="39" t="s">
        <v>290</v>
      </c>
      <c r="C232" s="22" t="s">
        <v>109</v>
      </c>
      <c r="D232" s="25" t="s">
        <v>206</v>
      </c>
      <c r="E232" s="25"/>
      <c r="F232" s="35"/>
      <c r="G232" s="36">
        <f t="shared" si="14"/>
        <v>0</v>
      </c>
      <c r="H232" s="7"/>
    </row>
    <row r="233" spans="1:8" customFormat="1" ht="15">
      <c r="A233" s="10"/>
      <c r="B233" s="19"/>
      <c r="C233" s="22" t="s">
        <v>14</v>
      </c>
      <c r="D233" s="25"/>
      <c r="E233" s="25"/>
      <c r="F233" s="35"/>
      <c r="G233" s="36" t="str">
        <f t="shared" si="14"/>
        <v xml:space="preserve"> </v>
      </c>
      <c r="H233" s="7"/>
    </row>
    <row r="234" spans="1:8" customFormat="1" ht="15">
      <c r="A234" s="10"/>
      <c r="B234" s="19"/>
      <c r="C234" s="22"/>
      <c r="D234" s="25"/>
      <c r="E234" s="25"/>
      <c r="F234" s="35"/>
      <c r="G234" s="36" t="str">
        <f t="shared" si="14"/>
        <v xml:space="preserve"> </v>
      </c>
      <c r="H234" s="7"/>
    </row>
    <row r="235" spans="1:8" customFormat="1" ht="15">
      <c r="A235" s="10"/>
      <c r="B235" s="19"/>
      <c r="C235" s="22"/>
      <c r="D235" s="25"/>
      <c r="E235" s="25"/>
      <c r="F235" s="35"/>
      <c r="G235" s="36" t="str">
        <f t="shared" si="14"/>
        <v xml:space="preserve"> </v>
      </c>
      <c r="H235" s="7"/>
    </row>
    <row r="236" spans="1:8" customFormat="1" ht="15">
      <c r="A236" s="10"/>
      <c r="B236" s="39" t="s">
        <v>291</v>
      </c>
      <c r="C236" s="22" t="s">
        <v>110</v>
      </c>
      <c r="D236" s="25" t="s">
        <v>7</v>
      </c>
      <c r="E236" s="25"/>
      <c r="F236" s="35"/>
      <c r="G236" s="36">
        <f t="shared" si="14"/>
        <v>0</v>
      </c>
      <c r="H236" s="7"/>
    </row>
    <row r="237" spans="1:8" customFormat="1" ht="15">
      <c r="A237" s="10"/>
      <c r="B237" s="19"/>
      <c r="C237" s="22" t="s">
        <v>14</v>
      </c>
      <c r="D237" s="25"/>
      <c r="E237" s="25"/>
      <c r="F237" s="35"/>
      <c r="G237" s="36" t="str">
        <f t="shared" si="14"/>
        <v xml:space="preserve"> </v>
      </c>
      <c r="H237" s="7"/>
    </row>
    <row r="238" spans="1:8" customFormat="1" ht="15">
      <c r="A238" s="10"/>
      <c r="B238" s="19"/>
      <c r="C238" s="22"/>
      <c r="D238" s="25"/>
      <c r="E238" s="25"/>
      <c r="F238" s="35"/>
      <c r="G238" s="36" t="str">
        <f t="shared" si="14"/>
        <v xml:space="preserve"> </v>
      </c>
      <c r="H238" s="7"/>
    </row>
    <row r="239" spans="1:8" customFormat="1" ht="15">
      <c r="A239" s="10"/>
      <c r="B239" s="19"/>
      <c r="C239" s="22"/>
      <c r="D239" s="25"/>
      <c r="E239" s="25"/>
      <c r="F239" s="35"/>
      <c r="G239" s="36" t="str">
        <f t="shared" si="14"/>
        <v xml:space="preserve"> </v>
      </c>
      <c r="H239" s="7"/>
    </row>
    <row r="240" spans="1:8" customFormat="1" ht="15">
      <c r="A240" s="10"/>
      <c r="B240" s="39" t="s">
        <v>292</v>
      </c>
      <c r="C240" s="22" t="s">
        <v>111</v>
      </c>
      <c r="D240" s="25" t="s">
        <v>206</v>
      </c>
      <c r="E240" s="25"/>
      <c r="F240" s="35"/>
      <c r="G240" s="36">
        <f t="shared" si="14"/>
        <v>0</v>
      </c>
      <c r="H240" s="7"/>
    </row>
    <row r="241" spans="1:8" customFormat="1" ht="15">
      <c r="A241" s="10"/>
      <c r="B241" s="19"/>
      <c r="C241" s="22" t="s">
        <v>14</v>
      </c>
      <c r="D241" s="25"/>
      <c r="E241" s="25"/>
      <c r="F241" s="35"/>
      <c r="G241" s="36" t="str">
        <f t="shared" si="14"/>
        <v xml:space="preserve"> </v>
      </c>
      <c r="H241" s="7"/>
    </row>
    <row r="242" spans="1:8" customFormat="1" ht="15">
      <c r="A242" s="10"/>
      <c r="B242" s="19"/>
      <c r="C242" s="22"/>
      <c r="D242" s="25"/>
      <c r="E242" s="25"/>
      <c r="F242" s="35"/>
      <c r="G242" s="36" t="str">
        <f t="shared" si="14"/>
        <v xml:space="preserve"> </v>
      </c>
      <c r="H242" s="7"/>
    </row>
    <row r="243" spans="1:8" customFormat="1" ht="15">
      <c r="A243" s="10"/>
      <c r="B243" s="19"/>
      <c r="C243" s="22"/>
      <c r="D243" s="25"/>
      <c r="E243" s="25"/>
      <c r="F243" s="35"/>
      <c r="G243" s="36" t="str">
        <f t="shared" si="14"/>
        <v xml:space="preserve"> </v>
      </c>
      <c r="H243" s="7"/>
    </row>
    <row r="244" spans="1:8" customFormat="1" ht="15">
      <c r="A244" s="10"/>
      <c r="B244" s="39" t="s">
        <v>293</v>
      </c>
      <c r="C244" s="22" t="s">
        <v>112</v>
      </c>
      <c r="D244" s="25" t="s">
        <v>206</v>
      </c>
      <c r="E244" s="25"/>
      <c r="F244" s="35"/>
      <c r="G244" s="36">
        <f t="shared" si="14"/>
        <v>0</v>
      </c>
      <c r="H244" s="7"/>
    </row>
    <row r="245" spans="1:8" customFormat="1" ht="15">
      <c r="A245" s="10"/>
      <c r="B245" s="19"/>
      <c r="C245" s="22" t="s">
        <v>14</v>
      </c>
      <c r="D245" s="25"/>
      <c r="E245" s="25"/>
      <c r="F245" s="35"/>
      <c r="G245" s="36" t="str">
        <f t="shared" si="14"/>
        <v xml:space="preserve"> </v>
      </c>
      <c r="H245" s="7"/>
    </row>
    <row r="246" spans="1:8" customFormat="1" ht="15">
      <c r="A246" s="10"/>
      <c r="B246" s="19"/>
      <c r="C246" s="22"/>
      <c r="D246" s="25"/>
      <c r="E246" s="25"/>
      <c r="F246" s="35"/>
      <c r="G246" s="36" t="str">
        <f t="shared" si="14"/>
        <v xml:space="preserve"> </v>
      </c>
      <c r="H246" s="7"/>
    </row>
    <row r="247" spans="1:8" customFormat="1" ht="15">
      <c r="A247" s="10"/>
      <c r="B247" s="19"/>
      <c r="C247" s="22"/>
      <c r="D247" s="25"/>
      <c r="E247" s="25"/>
      <c r="F247" s="35"/>
      <c r="G247" s="36" t="str">
        <f t="shared" si="14"/>
        <v xml:space="preserve"> </v>
      </c>
      <c r="H247" s="7"/>
    </row>
    <row r="248" spans="1:8" customFormat="1" ht="15">
      <c r="A248" s="10"/>
      <c r="B248" s="39" t="s">
        <v>294</v>
      </c>
      <c r="C248" s="22" t="s">
        <v>295</v>
      </c>
      <c r="D248" s="25"/>
      <c r="E248" s="25"/>
      <c r="F248" s="35"/>
      <c r="G248" s="36" t="str">
        <f t="shared" si="14"/>
        <v xml:space="preserve"> </v>
      </c>
      <c r="H248" s="7"/>
    </row>
    <row r="249" spans="1:8" customFormat="1" ht="15">
      <c r="A249" s="10"/>
      <c r="B249" s="39" t="s">
        <v>296</v>
      </c>
      <c r="C249" s="22" t="s">
        <v>114</v>
      </c>
      <c r="D249" s="25" t="s">
        <v>7</v>
      </c>
      <c r="E249" s="25"/>
      <c r="F249" s="35"/>
      <c r="G249" s="36">
        <f t="shared" si="14"/>
        <v>0</v>
      </c>
      <c r="H249" s="7"/>
    </row>
    <row r="250" spans="1:8" customFormat="1" ht="15">
      <c r="A250" s="10"/>
      <c r="B250" s="19"/>
      <c r="C250" s="22" t="s">
        <v>14</v>
      </c>
      <c r="D250" s="25"/>
      <c r="E250" s="25"/>
      <c r="F250" s="35"/>
      <c r="G250" s="36" t="str">
        <f t="shared" si="14"/>
        <v xml:space="preserve"> </v>
      </c>
      <c r="H250" s="7"/>
    </row>
    <row r="251" spans="1:8" customFormat="1" ht="15">
      <c r="A251" s="10"/>
      <c r="B251" s="19"/>
      <c r="C251" s="22" t="s">
        <v>50</v>
      </c>
      <c r="D251" s="25"/>
      <c r="E251" s="25"/>
      <c r="F251" s="35"/>
      <c r="G251" s="36" t="str">
        <f t="shared" si="14"/>
        <v xml:space="preserve"> </v>
      </c>
      <c r="H251" s="7"/>
    </row>
    <row r="252" spans="1:8" customFormat="1" ht="15">
      <c r="A252" s="10"/>
      <c r="B252" s="19"/>
      <c r="C252" s="22"/>
      <c r="D252" s="25"/>
      <c r="E252" s="25"/>
      <c r="F252" s="35"/>
      <c r="G252" s="36" t="str">
        <f t="shared" si="14"/>
        <v xml:space="preserve"> </v>
      </c>
      <c r="H252" s="7"/>
    </row>
    <row r="253" spans="1:8" customFormat="1" ht="15">
      <c r="A253" s="10"/>
      <c r="B253" s="39" t="s">
        <v>297</v>
      </c>
      <c r="C253" s="22" t="s">
        <v>115</v>
      </c>
      <c r="D253" s="25" t="s">
        <v>7</v>
      </c>
      <c r="E253" s="25"/>
      <c r="F253" s="35"/>
      <c r="G253" s="36">
        <f t="shared" si="14"/>
        <v>0</v>
      </c>
      <c r="H253" s="7"/>
    </row>
    <row r="254" spans="1:8" customFormat="1" ht="15">
      <c r="A254" s="10"/>
      <c r="B254" s="19"/>
      <c r="C254" s="22" t="s">
        <v>14</v>
      </c>
      <c r="D254" s="25"/>
      <c r="E254" s="25"/>
      <c r="F254" s="35"/>
      <c r="G254" s="36" t="str">
        <f t="shared" si="14"/>
        <v xml:space="preserve"> </v>
      </c>
      <c r="H254" s="7"/>
    </row>
    <row r="255" spans="1:8" customFormat="1" ht="15">
      <c r="A255" s="10"/>
      <c r="B255" s="19"/>
      <c r="C255" s="22" t="s">
        <v>50</v>
      </c>
      <c r="D255" s="25"/>
      <c r="E255" s="25"/>
      <c r="F255" s="35"/>
      <c r="G255" s="36" t="str">
        <f t="shared" si="14"/>
        <v xml:space="preserve"> </v>
      </c>
      <c r="H255" s="7"/>
    </row>
    <row r="256" spans="1:8" customFormat="1" ht="15">
      <c r="A256" s="10"/>
      <c r="B256" s="19"/>
      <c r="C256" s="22"/>
      <c r="D256" s="25" t="s">
        <v>206</v>
      </c>
      <c r="E256" s="25"/>
      <c r="F256" s="35"/>
      <c r="G256" s="36">
        <f t="shared" si="14"/>
        <v>0</v>
      </c>
      <c r="H256" s="7"/>
    </row>
    <row r="257" spans="1:8" customFormat="1" ht="15">
      <c r="A257" s="10"/>
      <c r="B257" s="39" t="s">
        <v>298</v>
      </c>
      <c r="C257" s="22" t="s">
        <v>78</v>
      </c>
      <c r="D257" s="25"/>
      <c r="E257" s="25"/>
      <c r="F257" s="35"/>
      <c r="G257" s="36" t="str">
        <f t="shared" si="14"/>
        <v xml:space="preserve"> </v>
      </c>
      <c r="H257" s="7"/>
    </row>
    <row r="258" spans="1:8" customFormat="1" ht="15">
      <c r="A258" s="10"/>
      <c r="B258" s="19"/>
      <c r="C258" s="22" t="s">
        <v>14</v>
      </c>
      <c r="D258" s="25"/>
      <c r="E258" s="25"/>
      <c r="F258" s="35"/>
      <c r="G258" s="36" t="str">
        <f t="shared" si="14"/>
        <v xml:space="preserve"> </v>
      </c>
      <c r="H258" s="7"/>
    </row>
    <row r="259" spans="1:8" customFormat="1" ht="15">
      <c r="A259" s="10"/>
      <c r="B259" s="19"/>
      <c r="C259" s="22"/>
      <c r="D259" s="25"/>
      <c r="E259" s="25"/>
      <c r="F259" s="35"/>
      <c r="G259" s="36" t="str">
        <f t="shared" si="14"/>
        <v xml:space="preserve"> </v>
      </c>
      <c r="H259" s="7"/>
    </row>
    <row r="260" spans="1:8" customFormat="1" ht="15">
      <c r="A260" s="10"/>
      <c r="B260" s="19"/>
      <c r="C260" s="22"/>
      <c r="D260" s="25"/>
      <c r="E260" s="25"/>
      <c r="F260" s="35"/>
      <c r="G260" s="36" t="str">
        <f t="shared" si="14"/>
        <v xml:space="preserve"> </v>
      </c>
      <c r="H260" s="7"/>
    </row>
    <row r="261" spans="1:8" customFormat="1" ht="15">
      <c r="A261" s="10"/>
      <c r="B261" s="39" t="s">
        <v>299</v>
      </c>
      <c r="C261" s="22" t="s">
        <v>68</v>
      </c>
      <c r="D261" s="25" t="s">
        <v>7</v>
      </c>
      <c r="E261" s="25"/>
      <c r="F261" s="35"/>
      <c r="G261" s="36">
        <f t="shared" si="14"/>
        <v>0</v>
      </c>
      <c r="H261" s="7"/>
    </row>
    <row r="262" spans="1:8" customFormat="1" ht="15">
      <c r="A262" s="10"/>
      <c r="B262" s="19"/>
      <c r="C262" s="22" t="s">
        <v>14</v>
      </c>
      <c r="D262" s="25"/>
      <c r="E262" s="25"/>
      <c r="F262" s="35"/>
      <c r="G262" s="36" t="str">
        <f t="shared" ref="G262:G318" si="15">IF(ISBLANK($D262)," ",$F262*E262)</f>
        <v xml:space="preserve"> </v>
      </c>
      <c r="H262" s="7"/>
    </row>
    <row r="263" spans="1:8" customFormat="1" ht="15">
      <c r="A263" s="10"/>
      <c r="B263" s="19"/>
      <c r="C263" s="22"/>
      <c r="D263" s="25"/>
      <c r="E263" s="25"/>
      <c r="F263" s="35"/>
      <c r="G263" s="36" t="str">
        <f t="shared" si="15"/>
        <v xml:space="preserve"> </v>
      </c>
      <c r="H263" s="7"/>
    </row>
    <row r="264" spans="1:8" customFormat="1" ht="15">
      <c r="A264" s="10"/>
      <c r="B264" s="19"/>
      <c r="C264" s="22"/>
      <c r="D264" s="25"/>
      <c r="E264" s="25"/>
      <c r="F264" s="35"/>
      <c r="G264" s="36" t="str">
        <f t="shared" si="15"/>
        <v xml:space="preserve"> </v>
      </c>
      <c r="H264" s="7"/>
    </row>
    <row r="265" spans="1:8" customFormat="1" ht="15">
      <c r="A265" s="10"/>
      <c r="B265" s="39" t="s">
        <v>300</v>
      </c>
      <c r="C265" s="22" t="s">
        <v>80</v>
      </c>
      <c r="D265" s="25" t="s">
        <v>206</v>
      </c>
      <c r="E265" s="25"/>
      <c r="F265" s="35"/>
      <c r="G265" s="36">
        <f t="shared" si="15"/>
        <v>0</v>
      </c>
      <c r="H265" s="7"/>
    </row>
    <row r="266" spans="1:8" customFormat="1" ht="15">
      <c r="A266" s="10"/>
      <c r="B266" s="19"/>
      <c r="C266" s="22" t="s">
        <v>14</v>
      </c>
      <c r="D266" s="25"/>
      <c r="E266" s="25"/>
      <c r="F266" s="35"/>
      <c r="G266" s="36" t="str">
        <f t="shared" si="15"/>
        <v xml:space="preserve"> </v>
      </c>
      <c r="H266" s="7"/>
    </row>
    <row r="267" spans="1:8" customFormat="1" ht="15">
      <c r="A267" s="10"/>
      <c r="B267" s="19"/>
      <c r="C267" s="22"/>
      <c r="D267" s="25"/>
      <c r="E267" s="25"/>
      <c r="F267" s="35"/>
      <c r="G267" s="36" t="str">
        <f t="shared" si="15"/>
        <v xml:space="preserve"> </v>
      </c>
      <c r="H267" s="7"/>
    </row>
    <row r="268" spans="1:8" customFormat="1" ht="15">
      <c r="A268" s="10"/>
      <c r="B268" s="19"/>
      <c r="C268" s="22"/>
      <c r="D268" s="25"/>
      <c r="E268" s="25"/>
      <c r="F268" s="35"/>
      <c r="G268" s="36" t="str">
        <f t="shared" si="15"/>
        <v xml:space="preserve"> </v>
      </c>
      <c r="H268" s="7"/>
    </row>
    <row r="269" spans="1:8" customFormat="1" ht="15">
      <c r="A269" s="10"/>
      <c r="B269" s="39" t="s">
        <v>301</v>
      </c>
      <c r="C269" s="22" t="s">
        <v>82</v>
      </c>
      <c r="D269" s="25" t="s">
        <v>206</v>
      </c>
      <c r="E269" s="25"/>
      <c r="F269" s="35"/>
      <c r="G269" s="36">
        <f t="shared" si="15"/>
        <v>0</v>
      </c>
      <c r="H269" s="7"/>
    </row>
    <row r="270" spans="1:8" customFormat="1" ht="15">
      <c r="A270" s="10"/>
      <c r="B270" s="19"/>
      <c r="C270" s="22" t="s">
        <v>14</v>
      </c>
      <c r="D270" s="25"/>
      <c r="E270" s="25"/>
      <c r="F270" s="35"/>
      <c r="G270" s="36" t="str">
        <f t="shared" si="15"/>
        <v xml:space="preserve"> </v>
      </c>
      <c r="H270" s="7"/>
    </row>
    <row r="271" spans="1:8" customFormat="1" ht="15">
      <c r="A271" s="10"/>
      <c r="B271" s="19"/>
      <c r="C271" s="22"/>
      <c r="D271" s="25"/>
      <c r="E271" s="25"/>
      <c r="F271" s="35"/>
      <c r="G271" s="36" t="str">
        <f t="shared" si="15"/>
        <v xml:space="preserve"> </v>
      </c>
      <c r="H271" s="7"/>
    </row>
    <row r="272" spans="1:8" customFormat="1" ht="15">
      <c r="A272" s="10"/>
      <c r="B272" s="19"/>
      <c r="C272" s="22"/>
      <c r="D272" s="25"/>
      <c r="E272" s="25"/>
      <c r="F272" s="35"/>
      <c r="G272" s="36" t="str">
        <f t="shared" si="15"/>
        <v xml:space="preserve"> </v>
      </c>
      <c r="H272" s="7"/>
    </row>
    <row r="273" spans="1:8" customFormat="1" ht="15">
      <c r="A273" s="10"/>
      <c r="B273" s="39" t="s">
        <v>302</v>
      </c>
      <c r="C273" s="22" t="s">
        <v>117</v>
      </c>
      <c r="D273" s="25" t="s">
        <v>206</v>
      </c>
      <c r="E273" s="25"/>
      <c r="F273" s="35"/>
      <c r="G273" s="36">
        <f t="shared" si="15"/>
        <v>0</v>
      </c>
      <c r="H273" s="7"/>
    </row>
    <row r="274" spans="1:8" customFormat="1" ht="15">
      <c r="A274" s="10"/>
      <c r="B274" s="19"/>
      <c r="C274" s="22" t="s">
        <v>14</v>
      </c>
      <c r="D274" s="25"/>
      <c r="E274" s="25"/>
      <c r="F274" s="35"/>
      <c r="G274" s="36" t="str">
        <f t="shared" si="15"/>
        <v xml:space="preserve"> </v>
      </c>
      <c r="H274" s="7"/>
    </row>
    <row r="275" spans="1:8" customFormat="1" ht="15">
      <c r="A275" s="10"/>
      <c r="B275" s="19"/>
      <c r="C275" s="22"/>
      <c r="D275" s="25"/>
      <c r="E275" s="25"/>
      <c r="F275" s="35"/>
      <c r="G275" s="36" t="str">
        <f t="shared" si="15"/>
        <v xml:space="preserve"> </v>
      </c>
      <c r="H275" s="7"/>
    </row>
    <row r="276" spans="1:8" customFormat="1" ht="15">
      <c r="A276" s="10"/>
      <c r="B276" s="19"/>
      <c r="C276" s="22"/>
      <c r="D276" s="25"/>
      <c r="E276" s="25"/>
      <c r="F276" s="35"/>
      <c r="G276" s="36" t="str">
        <f t="shared" si="15"/>
        <v xml:space="preserve"> </v>
      </c>
      <c r="H276" s="7"/>
    </row>
    <row r="277" spans="1:8" customFormat="1" ht="24.6" customHeight="1">
      <c r="A277" s="10"/>
      <c r="B277" s="39" t="s">
        <v>303</v>
      </c>
      <c r="C277" s="22" t="s">
        <v>118</v>
      </c>
      <c r="D277" s="25" t="s">
        <v>206</v>
      </c>
      <c r="E277" s="25"/>
      <c r="F277" s="35"/>
      <c r="G277" s="36">
        <f t="shared" si="15"/>
        <v>0</v>
      </c>
      <c r="H277" s="7"/>
    </row>
    <row r="278" spans="1:8" customFormat="1" ht="15">
      <c r="A278" s="10"/>
      <c r="B278" s="19"/>
      <c r="C278" s="22" t="s">
        <v>14</v>
      </c>
      <c r="D278" s="25"/>
      <c r="E278" s="25"/>
      <c r="F278" s="35"/>
      <c r="G278" s="36" t="str">
        <f t="shared" si="15"/>
        <v xml:space="preserve"> </v>
      </c>
      <c r="H278" s="7"/>
    </row>
    <row r="279" spans="1:8" customFormat="1" ht="15">
      <c r="A279" s="10"/>
      <c r="B279" s="19"/>
      <c r="C279" s="22"/>
      <c r="D279" s="25"/>
      <c r="E279" s="25"/>
      <c r="F279" s="35"/>
      <c r="G279" s="36" t="str">
        <f t="shared" si="15"/>
        <v xml:space="preserve"> </v>
      </c>
      <c r="H279" s="7"/>
    </row>
    <row r="280" spans="1:8" customFormat="1" ht="15">
      <c r="A280" s="10"/>
      <c r="B280" s="19"/>
      <c r="C280" s="22"/>
      <c r="D280" s="25"/>
      <c r="E280" s="25"/>
      <c r="F280" s="35"/>
      <c r="G280" s="36" t="str">
        <f t="shared" si="15"/>
        <v xml:space="preserve"> </v>
      </c>
      <c r="H280" s="7"/>
    </row>
    <row r="281" spans="1:8" customFormat="1" ht="15">
      <c r="A281" s="10"/>
      <c r="B281" s="39" t="s">
        <v>304</v>
      </c>
      <c r="C281" s="22" t="s">
        <v>119</v>
      </c>
      <c r="D281" s="25" t="s">
        <v>206</v>
      </c>
      <c r="E281" s="25"/>
      <c r="F281" s="35"/>
      <c r="G281" s="36">
        <f t="shared" si="15"/>
        <v>0</v>
      </c>
      <c r="H281" s="7"/>
    </row>
    <row r="282" spans="1:8" customFormat="1" ht="15">
      <c r="A282" s="10"/>
      <c r="B282" s="19"/>
      <c r="C282" s="22" t="s">
        <v>14</v>
      </c>
      <c r="D282" s="25"/>
      <c r="E282" s="25"/>
      <c r="F282" s="35"/>
      <c r="G282" s="36" t="str">
        <f t="shared" si="15"/>
        <v xml:space="preserve"> </v>
      </c>
      <c r="H282" s="7"/>
    </row>
    <row r="283" spans="1:8" customFormat="1" ht="15">
      <c r="A283" s="10"/>
      <c r="B283" s="19"/>
      <c r="C283" s="22"/>
      <c r="D283" s="25"/>
      <c r="E283" s="25"/>
      <c r="F283" s="35"/>
      <c r="G283" s="36" t="str">
        <f t="shared" si="15"/>
        <v xml:space="preserve"> </v>
      </c>
      <c r="H283" s="7"/>
    </row>
    <row r="284" spans="1:8" customFormat="1" ht="15">
      <c r="A284" s="10"/>
      <c r="B284" s="19"/>
      <c r="C284" s="22"/>
      <c r="D284" s="25"/>
      <c r="E284" s="25"/>
      <c r="F284" s="35"/>
      <c r="G284" s="36" t="str">
        <f t="shared" si="15"/>
        <v xml:space="preserve"> </v>
      </c>
      <c r="H284" s="7"/>
    </row>
    <row r="285" spans="1:8" customFormat="1" ht="15">
      <c r="A285" s="10"/>
      <c r="B285" s="39" t="s">
        <v>305</v>
      </c>
      <c r="C285" s="22" t="s">
        <v>120</v>
      </c>
      <c r="D285" s="25" t="s">
        <v>7</v>
      </c>
      <c r="E285" s="25"/>
      <c r="F285" s="35"/>
      <c r="G285" s="36">
        <f t="shared" si="15"/>
        <v>0</v>
      </c>
      <c r="H285" s="7"/>
    </row>
    <row r="286" spans="1:8" customFormat="1" ht="15">
      <c r="A286" s="10"/>
      <c r="B286" s="19"/>
      <c r="C286" s="22" t="s">
        <v>14</v>
      </c>
      <c r="D286" s="25"/>
      <c r="E286" s="25"/>
      <c r="F286" s="35"/>
      <c r="G286" s="36" t="str">
        <f t="shared" si="15"/>
        <v xml:space="preserve"> </v>
      </c>
      <c r="H286" s="7"/>
    </row>
    <row r="287" spans="1:8" customFormat="1" ht="15">
      <c r="A287" s="10"/>
      <c r="B287" s="19"/>
      <c r="C287" s="22" t="s">
        <v>50</v>
      </c>
      <c r="D287" s="25"/>
      <c r="E287" s="25"/>
      <c r="F287" s="35"/>
      <c r="G287" s="36" t="str">
        <f t="shared" si="15"/>
        <v xml:space="preserve"> </v>
      </c>
      <c r="H287" s="7"/>
    </row>
    <row r="288" spans="1:8" customFormat="1" ht="15">
      <c r="A288" s="10"/>
      <c r="B288" s="19"/>
      <c r="C288" s="22"/>
      <c r="D288" s="25"/>
      <c r="E288" s="25"/>
      <c r="F288" s="35"/>
      <c r="G288" s="36"/>
      <c r="H288" s="7"/>
    </row>
    <row r="289" spans="1:8" customFormat="1" ht="15">
      <c r="A289" s="10"/>
      <c r="B289" s="39" t="s">
        <v>218</v>
      </c>
      <c r="C289" s="22" t="s">
        <v>306</v>
      </c>
      <c r="D289" s="25"/>
      <c r="E289" s="25"/>
      <c r="F289" s="35"/>
      <c r="G289" s="36" t="str">
        <f t="shared" ref="G289" si="16">IF(ISBLANK($D289)," ",$F289*E289)</f>
        <v xml:space="preserve"> </v>
      </c>
      <c r="H289" s="7"/>
    </row>
    <row r="290" spans="1:8" customFormat="1" ht="15">
      <c r="A290" s="10"/>
      <c r="B290" s="19"/>
      <c r="C290" s="22"/>
      <c r="D290" s="25"/>
      <c r="E290" s="25"/>
      <c r="F290" s="35"/>
      <c r="G290" s="36" t="str">
        <f t="shared" si="15"/>
        <v xml:space="preserve"> </v>
      </c>
      <c r="H290" s="7"/>
    </row>
    <row r="291" spans="1:8" customFormat="1" ht="15">
      <c r="A291" s="10"/>
      <c r="B291" s="39" t="s">
        <v>42</v>
      </c>
      <c r="C291" s="22" t="s">
        <v>122</v>
      </c>
      <c r="D291" s="25"/>
      <c r="E291" s="25"/>
      <c r="F291" s="35"/>
      <c r="G291" s="36" t="str">
        <f t="shared" si="15"/>
        <v xml:space="preserve"> </v>
      </c>
      <c r="H291" s="7"/>
    </row>
    <row r="292" spans="1:8" customFormat="1" ht="15">
      <c r="A292" s="10"/>
      <c r="B292" s="39" t="s">
        <v>44</v>
      </c>
      <c r="C292" s="22" t="s">
        <v>124</v>
      </c>
      <c r="D292" s="25" t="s">
        <v>206</v>
      </c>
      <c r="E292" s="25"/>
      <c r="F292" s="35"/>
      <c r="G292" s="36">
        <f t="shared" si="15"/>
        <v>0</v>
      </c>
      <c r="H292" s="7"/>
    </row>
    <row r="293" spans="1:8" customFormat="1" ht="15">
      <c r="A293" s="10"/>
      <c r="B293" s="19"/>
      <c r="C293" s="22" t="s">
        <v>14</v>
      </c>
      <c r="D293" s="25"/>
      <c r="E293" s="25"/>
      <c r="F293" s="35"/>
      <c r="G293" s="36" t="str">
        <f t="shared" si="15"/>
        <v xml:space="preserve"> </v>
      </c>
      <c r="H293" s="7"/>
    </row>
    <row r="294" spans="1:8" customFormat="1" ht="15">
      <c r="A294" s="10"/>
      <c r="B294" s="19"/>
      <c r="C294" s="22"/>
      <c r="D294" s="25"/>
      <c r="E294" s="25"/>
      <c r="F294" s="35"/>
      <c r="G294" s="36" t="str">
        <f t="shared" si="15"/>
        <v xml:space="preserve"> </v>
      </c>
      <c r="H294" s="7"/>
    </row>
    <row r="295" spans="1:8" customFormat="1" ht="15">
      <c r="A295" s="10"/>
      <c r="B295" s="19"/>
      <c r="C295" s="22"/>
      <c r="D295" s="25"/>
      <c r="E295" s="25"/>
      <c r="F295" s="35"/>
      <c r="G295" s="36" t="str">
        <f t="shared" si="15"/>
        <v xml:space="preserve"> </v>
      </c>
      <c r="H295" s="7"/>
    </row>
    <row r="296" spans="1:8" customFormat="1" ht="15">
      <c r="A296" s="10"/>
      <c r="B296" s="39" t="s">
        <v>307</v>
      </c>
      <c r="C296" s="22" t="s">
        <v>126</v>
      </c>
      <c r="D296" s="25" t="s">
        <v>206</v>
      </c>
      <c r="E296" s="25"/>
      <c r="F296" s="35"/>
      <c r="G296" s="36">
        <f t="shared" si="15"/>
        <v>0</v>
      </c>
      <c r="H296" s="7"/>
    </row>
    <row r="297" spans="1:8" customFormat="1" ht="15">
      <c r="A297" s="10"/>
      <c r="B297" s="19"/>
      <c r="C297" s="22" t="s">
        <v>14</v>
      </c>
      <c r="D297" s="25"/>
      <c r="E297" s="25"/>
      <c r="F297" s="35"/>
      <c r="G297" s="36" t="str">
        <f t="shared" si="15"/>
        <v xml:space="preserve"> </v>
      </c>
      <c r="H297" s="7"/>
    </row>
    <row r="298" spans="1:8" customFormat="1" ht="15">
      <c r="A298" s="10"/>
      <c r="B298" s="19"/>
      <c r="C298" s="22"/>
      <c r="D298" s="25"/>
      <c r="E298" s="25"/>
      <c r="F298" s="35"/>
      <c r="G298" s="36" t="str">
        <f t="shared" si="15"/>
        <v xml:space="preserve"> </v>
      </c>
      <c r="H298" s="7"/>
    </row>
    <row r="299" spans="1:8" customFormat="1" ht="15">
      <c r="A299" s="10"/>
      <c r="B299" s="19"/>
      <c r="C299" s="22"/>
      <c r="D299" s="25"/>
      <c r="E299" s="25"/>
      <c r="F299" s="35"/>
      <c r="G299" s="36" t="str">
        <f t="shared" si="15"/>
        <v xml:space="preserve"> </v>
      </c>
      <c r="H299" s="7"/>
    </row>
    <row r="300" spans="1:8" customFormat="1" ht="15">
      <c r="A300" s="10"/>
      <c r="B300" s="39" t="s">
        <v>48</v>
      </c>
      <c r="C300" s="22" t="s">
        <v>128</v>
      </c>
      <c r="D300" s="25"/>
      <c r="E300" s="25"/>
      <c r="F300" s="35"/>
      <c r="G300" s="36" t="str">
        <f t="shared" si="15"/>
        <v xml:space="preserve"> </v>
      </c>
      <c r="H300" s="7"/>
    </row>
    <row r="301" spans="1:8" customFormat="1" ht="15">
      <c r="A301" s="10"/>
      <c r="B301" s="39" t="s">
        <v>308</v>
      </c>
      <c r="C301" s="22" t="s">
        <v>130</v>
      </c>
      <c r="D301" s="25"/>
      <c r="E301" s="25"/>
      <c r="F301" s="35"/>
      <c r="G301" s="36" t="str">
        <f t="shared" si="15"/>
        <v xml:space="preserve"> </v>
      </c>
      <c r="H301" s="7"/>
    </row>
    <row r="302" spans="1:8" customFormat="1" ht="15">
      <c r="A302" s="10"/>
      <c r="B302" s="39" t="s">
        <v>309</v>
      </c>
      <c r="C302" s="22" t="s">
        <v>131</v>
      </c>
      <c r="D302" s="25" t="s">
        <v>7</v>
      </c>
      <c r="E302" s="25"/>
      <c r="F302" s="35"/>
      <c r="G302" s="36">
        <f t="shared" si="15"/>
        <v>0</v>
      </c>
      <c r="H302" s="7"/>
    </row>
    <row r="303" spans="1:8" customFormat="1" ht="15">
      <c r="A303" s="10"/>
      <c r="B303" s="19"/>
      <c r="C303" s="22" t="s">
        <v>14</v>
      </c>
      <c r="D303" s="25"/>
      <c r="E303" s="25"/>
      <c r="F303" s="35"/>
      <c r="G303" s="36" t="str">
        <f t="shared" si="15"/>
        <v xml:space="preserve"> </v>
      </c>
      <c r="H303" s="7"/>
    </row>
    <row r="304" spans="1:8" customFormat="1" ht="15">
      <c r="A304" s="10"/>
      <c r="B304" s="19"/>
      <c r="C304" s="22"/>
      <c r="D304" s="25"/>
      <c r="E304" s="25"/>
      <c r="F304" s="35"/>
      <c r="G304" s="36" t="str">
        <f t="shared" si="15"/>
        <v xml:space="preserve"> </v>
      </c>
      <c r="H304" s="7"/>
    </row>
    <row r="305" spans="1:8" customFormat="1" ht="15">
      <c r="A305" s="10"/>
      <c r="B305" s="19"/>
      <c r="C305" s="22"/>
      <c r="D305" s="25"/>
      <c r="E305" s="25"/>
      <c r="F305" s="35"/>
      <c r="G305" s="36" t="str">
        <f t="shared" si="15"/>
        <v xml:space="preserve"> </v>
      </c>
      <c r="H305" s="7"/>
    </row>
    <row r="306" spans="1:8" customFormat="1" ht="15">
      <c r="A306" s="10"/>
      <c r="B306" s="39" t="s">
        <v>310</v>
      </c>
      <c r="C306" s="22" t="s">
        <v>133</v>
      </c>
      <c r="D306" s="25" t="s">
        <v>7</v>
      </c>
      <c r="E306" s="25"/>
      <c r="F306" s="35"/>
      <c r="G306" s="36">
        <f t="shared" si="15"/>
        <v>0</v>
      </c>
      <c r="H306" s="7"/>
    </row>
    <row r="307" spans="1:8" customFormat="1" ht="15">
      <c r="A307" s="10"/>
      <c r="B307" s="19"/>
      <c r="C307" s="22" t="s">
        <v>14</v>
      </c>
      <c r="D307" s="25"/>
      <c r="E307" s="25"/>
      <c r="F307" s="35"/>
      <c r="G307" s="36" t="str">
        <f t="shared" si="15"/>
        <v xml:space="preserve"> </v>
      </c>
      <c r="H307" s="7"/>
    </row>
    <row r="308" spans="1:8" customFormat="1" ht="15">
      <c r="A308" s="10"/>
      <c r="B308" s="19"/>
      <c r="C308" s="22"/>
      <c r="D308" s="25"/>
      <c r="E308" s="25"/>
      <c r="F308" s="35"/>
      <c r="G308" s="36" t="str">
        <f t="shared" si="15"/>
        <v xml:space="preserve"> </v>
      </c>
      <c r="H308" s="7"/>
    </row>
    <row r="309" spans="1:8" customFormat="1" ht="15">
      <c r="A309" s="10"/>
      <c r="B309" s="19"/>
      <c r="C309" s="22"/>
      <c r="D309" s="25"/>
      <c r="E309" s="25"/>
      <c r="F309" s="35"/>
      <c r="G309" s="36" t="str">
        <f t="shared" si="15"/>
        <v xml:space="preserve"> </v>
      </c>
      <c r="H309" s="7"/>
    </row>
    <row r="310" spans="1:8" customFormat="1" ht="15">
      <c r="A310" s="10"/>
      <c r="B310" s="39" t="s">
        <v>311</v>
      </c>
      <c r="C310" s="22" t="s">
        <v>135</v>
      </c>
      <c r="D310" s="25" t="s">
        <v>7</v>
      </c>
      <c r="E310" s="25"/>
      <c r="F310" s="35"/>
      <c r="G310" s="36">
        <f t="shared" si="15"/>
        <v>0</v>
      </c>
      <c r="H310" s="7"/>
    </row>
    <row r="311" spans="1:8" customFormat="1" ht="15">
      <c r="A311" s="10"/>
      <c r="B311" s="19"/>
      <c r="C311" s="22" t="s">
        <v>14</v>
      </c>
      <c r="D311" s="25"/>
      <c r="E311" s="25"/>
      <c r="F311" s="35"/>
      <c r="G311" s="36" t="str">
        <f t="shared" si="15"/>
        <v xml:space="preserve"> </v>
      </c>
      <c r="H311" s="7"/>
    </row>
    <row r="312" spans="1:8" customFormat="1" ht="15">
      <c r="A312" s="10"/>
      <c r="B312" s="19"/>
      <c r="C312" s="22"/>
      <c r="D312" s="25"/>
      <c r="E312" s="25"/>
      <c r="F312" s="35"/>
      <c r="G312" s="36" t="str">
        <f t="shared" si="15"/>
        <v xml:space="preserve"> </v>
      </c>
      <c r="H312" s="7"/>
    </row>
    <row r="313" spans="1:8" customFormat="1" ht="15">
      <c r="A313" s="10"/>
      <c r="B313" s="19"/>
      <c r="C313" s="22"/>
      <c r="D313" s="25"/>
      <c r="E313" s="25"/>
      <c r="F313" s="35"/>
      <c r="G313" s="36" t="str">
        <f t="shared" si="15"/>
        <v xml:space="preserve"> </v>
      </c>
      <c r="H313" s="7"/>
    </row>
    <row r="314" spans="1:8" customFormat="1" ht="15">
      <c r="A314" s="10"/>
      <c r="B314" s="39" t="s">
        <v>312</v>
      </c>
      <c r="C314" s="22" t="s">
        <v>137</v>
      </c>
      <c r="D314" s="25" t="s">
        <v>7</v>
      </c>
      <c r="E314" s="25"/>
      <c r="F314" s="35"/>
      <c r="G314" s="36">
        <f t="shared" si="15"/>
        <v>0</v>
      </c>
      <c r="H314" s="7"/>
    </row>
    <row r="315" spans="1:8" customFormat="1" ht="15">
      <c r="A315" s="10"/>
      <c r="B315" s="19"/>
      <c r="C315" s="22" t="s">
        <v>14</v>
      </c>
      <c r="D315" s="25"/>
      <c r="E315" s="25"/>
      <c r="F315" s="35"/>
      <c r="G315" s="36" t="str">
        <f t="shared" si="15"/>
        <v xml:space="preserve"> </v>
      </c>
      <c r="H315" s="7"/>
    </row>
    <row r="316" spans="1:8" customFormat="1" ht="15">
      <c r="A316" s="10"/>
      <c r="B316" s="19"/>
      <c r="C316" s="22"/>
      <c r="D316" s="25"/>
      <c r="E316" s="25"/>
      <c r="F316" s="35"/>
      <c r="G316" s="36" t="str">
        <f t="shared" si="15"/>
        <v xml:space="preserve"> </v>
      </c>
      <c r="H316" s="7"/>
    </row>
    <row r="317" spans="1:8" customFormat="1" ht="15">
      <c r="A317" s="10"/>
      <c r="B317" s="19"/>
      <c r="C317" s="22"/>
      <c r="D317" s="25"/>
      <c r="E317" s="25"/>
      <c r="F317" s="35"/>
      <c r="G317" s="36" t="str">
        <f t="shared" si="15"/>
        <v xml:space="preserve"> </v>
      </c>
      <c r="H317" s="7"/>
    </row>
    <row r="318" spans="1:8" customFormat="1" ht="15">
      <c r="A318" s="10"/>
      <c r="B318" s="39" t="s">
        <v>313</v>
      </c>
      <c r="C318" s="22" t="s">
        <v>138</v>
      </c>
      <c r="D318" s="25" t="s">
        <v>7</v>
      </c>
      <c r="E318" s="25"/>
      <c r="F318" s="35"/>
      <c r="G318" s="36">
        <f t="shared" si="15"/>
        <v>0</v>
      </c>
      <c r="H318" s="7"/>
    </row>
    <row r="319" spans="1:8" customFormat="1" ht="15">
      <c r="A319" s="10"/>
      <c r="B319" s="19"/>
      <c r="C319" s="22" t="s">
        <v>14</v>
      </c>
      <c r="D319" s="25"/>
      <c r="E319" s="25"/>
      <c r="F319" s="35"/>
      <c r="G319" s="36" t="str">
        <f t="shared" ref="G319:G387" si="17">IF(ISBLANK($D319)," ",$F319*E319)</f>
        <v xml:space="preserve"> </v>
      </c>
      <c r="H319" s="7"/>
    </row>
    <row r="320" spans="1:8" customFormat="1" ht="15">
      <c r="A320" s="10"/>
      <c r="B320" s="19"/>
      <c r="C320" s="22"/>
      <c r="D320" s="25"/>
      <c r="E320" s="25"/>
      <c r="F320" s="35"/>
      <c r="G320" s="36" t="str">
        <f t="shared" si="17"/>
        <v xml:space="preserve"> </v>
      </c>
      <c r="H320" s="7"/>
    </row>
    <row r="321" spans="1:8" customFormat="1" ht="15">
      <c r="A321" s="10"/>
      <c r="B321" s="19"/>
      <c r="C321" s="22"/>
      <c r="D321" s="25"/>
      <c r="E321" s="25"/>
      <c r="F321" s="35"/>
      <c r="G321" s="36" t="str">
        <f t="shared" si="17"/>
        <v xml:space="preserve"> </v>
      </c>
      <c r="H321" s="7"/>
    </row>
    <row r="322" spans="1:8" customFormat="1" ht="15">
      <c r="A322" s="10"/>
      <c r="B322" s="39" t="s">
        <v>314</v>
      </c>
      <c r="C322" s="22" t="s">
        <v>139</v>
      </c>
      <c r="D322" s="25" t="s">
        <v>7</v>
      </c>
      <c r="E322" s="25"/>
      <c r="F322" s="35"/>
      <c r="G322" s="36">
        <f t="shared" si="17"/>
        <v>0</v>
      </c>
      <c r="H322" s="7"/>
    </row>
    <row r="323" spans="1:8" customFormat="1" ht="15">
      <c r="A323" s="10"/>
      <c r="B323" s="19"/>
      <c r="C323" s="22" t="s">
        <v>14</v>
      </c>
      <c r="D323" s="25"/>
      <c r="E323" s="25"/>
      <c r="F323" s="35"/>
      <c r="G323" s="36" t="str">
        <f t="shared" si="17"/>
        <v xml:space="preserve"> </v>
      </c>
      <c r="H323" s="7"/>
    </row>
    <row r="324" spans="1:8" customFormat="1" ht="15">
      <c r="A324" s="10"/>
      <c r="B324" s="19"/>
      <c r="C324" s="22"/>
      <c r="D324" s="25"/>
      <c r="E324" s="25"/>
      <c r="F324" s="35"/>
      <c r="G324" s="36" t="str">
        <f t="shared" si="17"/>
        <v xml:space="preserve"> </v>
      </c>
      <c r="H324" s="7"/>
    </row>
    <row r="325" spans="1:8" customFormat="1" ht="15">
      <c r="A325" s="10"/>
      <c r="B325" s="19"/>
      <c r="C325" s="22"/>
      <c r="D325" s="25"/>
      <c r="E325" s="25"/>
      <c r="F325" s="35"/>
      <c r="G325" s="36" t="str">
        <f t="shared" si="17"/>
        <v xml:space="preserve"> </v>
      </c>
      <c r="H325" s="7"/>
    </row>
    <row r="326" spans="1:8" customFormat="1" ht="15">
      <c r="A326" s="10"/>
      <c r="B326" s="39" t="s">
        <v>315</v>
      </c>
      <c r="C326" s="22" t="s">
        <v>140</v>
      </c>
      <c r="D326" s="25" t="s">
        <v>7</v>
      </c>
      <c r="E326" s="25"/>
      <c r="F326" s="35"/>
      <c r="G326" s="36">
        <f t="shared" si="17"/>
        <v>0</v>
      </c>
      <c r="H326" s="7"/>
    </row>
    <row r="327" spans="1:8" customFormat="1" ht="15">
      <c r="A327" s="10"/>
      <c r="B327" s="19"/>
      <c r="C327" s="22" t="s">
        <v>14</v>
      </c>
      <c r="D327" s="25"/>
      <c r="E327" s="25"/>
      <c r="F327" s="35"/>
      <c r="G327" s="36" t="str">
        <f t="shared" si="17"/>
        <v xml:space="preserve"> </v>
      </c>
      <c r="H327" s="7"/>
    </row>
    <row r="328" spans="1:8" customFormat="1" ht="15">
      <c r="A328" s="10"/>
      <c r="B328" s="19"/>
      <c r="C328" s="22"/>
      <c r="D328" s="25"/>
      <c r="E328" s="25"/>
      <c r="F328" s="35"/>
      <c r="G328" s="36" t="str">
        <f t="shared" si="17"/>
        <v xml:space="preserve"> </v>
      </c>
      <c r="H328" s="7"/>
    </row>
    <row r="329" spans="1:8" customFormat="1" ht="15">
      <c r="A329" s="10"/>
      <c r="B329" s="19"/>
      <c r="C329" s="22"/>
      <c r="D329" s="25"/>
      <c r="E329" s="25"/>
      <c r="F329" s="35"/>
      <c r="G329" s="36" t="str">
        <f t="shared" si="17"/>
        <v xml:space="preserve"> </v>
      </c>
      <c r="H329" s="7"/>
    </row>
    <row r="330" spans="1:8" customFormat="1" ht="15">
      <c r="A330" s="10"/>
      <c r="B330" s="39" t="s">
        <v>51</v>
      </c>
      <c r="C330" s="22" t="s">
        <v>142</v>
      </c>
      <c r="D330" s="25" t="s">
        <v>206</v>
      </c>
      <c r="E330" s="25"/>
      <c r="F330" s="35"/>
      <c r="G330" s="36">
        <f t="shared" si="17"/>
        <v>0</v>
      </c>
      <c r="H330" s="7"/>
    </row>
    <row r="331" spans="1:8" customFormat="1" ht="15">
      <c r="A331" s="10"/>
      <c r="B331" s="19"/>
      <c r="C331" s="22" t="s">
        <v>14</v>
      </c>
      <c r="D331" s="25"/>
      <c r="E331" s="25"/>
      <c r="F331" s="35"/>
      <c r="G331" s="36" t="str">
        <f t="shared" si="17"/>
        <v xml:space="preserve"> </v>
      </c>
      <c r="H331" s="7"/>
    </row>
    <row r="332" spans="1:8" customFormat="1" ht="15">
      <c r="A332" s="10"/>
      <c r="B332" s="19"/>
      <c r="C332" s="22" t="s">
        <v>50</v>
      </c>
      <c r="D332" s="25"/>
      <c r="E332" s="25"/>
      <c r="F332" s="35"/>
      <c r="G332" s="36" t="str">
        <f t="shared" si="17"/>
        <v xml:space="preserve"> </v>
      </c>
      <c r="H332" s="7"/>
    </row>
    <row r="333" spans="1:8" customFormat="1" ht="15">
      <c r="A333" s="10"/>
      <c r="B333" s="19"/>
      <c r="C333" s="22"/>
      <c r="D333" s="25"/>
      <c r="E333" s="25"/>
      <c r="F333" s="35"/>
      <c r="G333" s="36" t="str">
        <f t="shared" si="17"/>
        <v xml:space="preserve"> </v>
      </c>
      <c r="H333" s="7"/>
    </row>
    <row r="334" spans="1:8" customFormat="1" ht="15">
      <c r="A334" s="10"/>
      <c r="B334" s="39" t="s">
        <v>53</v>
      </c>
      <c r="C334" s="22" t="s">
        <v>144</v>
      </c>
      <c r="D334" s="25" t="s">
        <v>206</v>
      </c>
      <c r="E334" s="25"/>
      <c r="F334" s="35"/>
      <c r="G334" s="36">
        <f t="shared" si="17"/>
        <v>0</v>
      </c>
      <c r="H334" s="7"/>
    </row>
    <row r="335" spans="1:8" customFormat="1" ht="15">
      <c r="A335" s="10"/>
      <c r="B335" s="19"/>
      <c r="C335" s="22" t="s">
        <v>14</v>
      </c>
      <c r="D335" s="25"/>
      <c r="E335" s="25"/>
      <c r="F335" s="35"/>
      <c r="G335" s="36" t="str">
        <f t="shared" si="17"/>
        <v xml:space="preserve"> </v>
      </c>
      <c r="H335" s="7"/>
    </row>
    <row r="336" spans="1:8" customFormat="1" ht="15">
      <c r="A336" s="10"/>
      <c r="B336" s="19"/>
      <c r="C336" s="22" t="s">
        <v>50</v>
      </c>
      <c r="D336" s="25"/>
      <c r="E336" s="25"/>
      <c r="F336" s="35"/>
      <c r="G336" s="36" t="str">
        <f t="shared" si="17"/>
        <v xml:space="preserve"> </v>
      </c>
      <c r="H336" s="7"/>
    </row>
    <row r="337" spans="1:8" customFormat="1" ht="15">
      <c r="A337" s="10"/>
      <c r="B337" s="19"/>
      <c r="C337" s="22"/>
      <c r="D337" s="25"/>
      <c r="E337" s="25"/>
      <c r="F337" s="35"/>
      <c r="G337" s="36" t="str">
        <f t="shared" si="17"/>
        <v xml:space="preserve"> </v>
      </c>
      <c r="H337" s="7"/>
    </row>
    <row r="338" spans="1:8" customFormat="1" ht="15">
      <c r="A338" s="10"/>
      <c r="B338" s="39" t="s">
        <v>56</v>
      </c>
      <c r="C338" s="22" t="s">
        <v>146</v>
      </c>
      <c r="D338" s="25"/>
      <c r="E338" s="25"/>
      <c r="F338" s="35"/>
      <c r="G338" s="36" t="str">
        <f t="shared" si="17"/>
        <v xml:space="preserve"> </v>
      </c>
      <c r="H338" s="7"/>
    </row>
    <row r="339" spans="1:8" customFormat="1" ht="15">
      <c r="A339" s="10"/>
      <c r="B339" s="39" t="s">
        <v>58</v>
      </c>
      <c r="C339" s="22" t="s">
        <v>148</v>
      </c>
      <c r="D339" s="25"/>
      <c r="E339" s="25"/>
      <c r="F339" s="35"/>
      <c r="G339" s="36" t="str">
        <f t="shared" si="17"/>
        <v xml:space="preserve"> </v>
      </c>
      <c r="H339" s="7"/>
    </row>
    <row r="340" spans="1:8" customFormat="1" ht="15">
      <c r="A340" s="10"/>
      <c r="B340" s="39"/>
      <c r="C340" s="22" t="s">
        <v>219</v>
      </c>
      <c r="D340" s="25" t="s">
        <v>216</v>
      </c>
      <c r="E340" s="25"/>
      <c r="F340" s="35"/>
      <c r="G340" s="36"/>
      <c r="H340" s="7"/>
    </row>
    <row r="341" spans="1:8" customFormat="1" ht="15">
      <c r="A341" s="10"/>
      <c r="B341" s="39"/>
      <c r="C341" s="22" t="s">
        <v>220</v>
      </c>
      <c r="D341" s="25" t="s">
        <v>216</v>
      </c>
      <c r="E341" s="25"/>
      <c r="F341" s="35"/>
      <c r="G341" s="36"/>
      <c r="H341" s="7"/>
    </row>
    <row r="342" spans="1:8" customFormat="1" ht="15">
      <c r="A342" s="10"/>
      <c r="B342" s="39"/>
      <c r="C342" s="22" t="s">
        <v>221</v>
      </c>
      <c r="D342" s="25" t="s">
        <v>216</v>
      </c>
      <c r="E342" s="25"/>
      <c r="F342" s="35"/>
      <c r="G342" s="36"/>
      <c r="H342" s="7"/>
    </row>
    <row r="343" spans="1:8" customFormat="1" ht="15">
      <c r="A343" s="10"/>
      <c r="B343" s="39"/>
      <c r="C343" s="22" t="s">
        <v>222</v>
      </c>
      <c r="D343" s="25" t="s">
        <v>216</v>
      </c>
      <c r="E343" s="25"/>
      <c r="F343" s="35"/>
      <c r="G343" s="36"/>
      <c r="H343" s="7"/>
    </row>
    <row r="344" spans="1:8" customFormat="1" ht="15">
      <c r="A344" s="10"/>
      <c r="B344" s="39"/>
      <c r="C344" s="22" t="s">
        <v>223</v>
      </c>
      <c r="D344" s="25" t="s">
        <v>216</v>
      </c>
      <c r="E344" s="25"/>
      <c r="F344" s="35"/>
      <c r="G344" s="36"/>
      <c r="H344" s="7"/>
    </row>
    <row r="345" spans="1:8" customFormat="1" ht="15">
      <c r="A345" s="10"/>
      <c r="B345" s="39"/>
      <c r="C345" s="22" t="s">
        <v>224</v>
      </c>
      <c r="D345" s="25" t="s">
        <v>216</v>
      </c>
      <c r="E345" s="25"/>
      <c r="F345" s="35"/>
      <c r="G345" s="36"/>
      <c r="H345" s="7"/>
    </row>
    <row r="346" spans="1:8" customFormat="1" ht="15">
      <c r="A346" s="10"/>
      <c r="B346" s="39"/>
      <c r="C346" s="22" t="s">
        <v>225</v>
      </c>
      <c r="D346" s="25" t="s">
        <v>216</v>
      </c>
      <c r="E346" s="25"/>
      <c r="F346" s="35"/>
      <c r="G346" s="36"/>
      <c r="H346" s="7"/>
    </row>
    <row r="347" spans="1:8" customFormat="1" ht="15">
      <c r="A347" s="10"/>
      <c r="B347" s="19"/>
      <c r="C347" s="22" t="s">
        <v>14</v>
      </c>
      <c r="D347" s="25"/>
      <c r="E347" s="25"/>
      <c r="F347" s="35"/>
      <c r="G347" s="36" t="str">
        <f t="shared" si="17"/>
        <v xml:space="preserve"> </v>
      </c>
      <c r="H347" s="7"/>
    </row>
    <row r="348" spans="1:8" customFormat="1" ht="15">
      <c r="A348" s="10"/>
      <c r="B348" s="19"/>
      <c r="C348" s="22"/>
      <c r="D348" s="25"/>
      <c r="E348" s="25"/>
      <c r="F348" s="35"/>
      <c r="G348" s="36" t="str">
        <f t="shared" si="17"/>
        <v xml:space="preserve"> </v>
      </c>
      <c r="H348" s="7"/>
    </row>
    <row r="349" spans="1:8" customFormat="1" ht="15">
      <c r="A349" s="10"/>
      <c r="B349" s="19"/>
      <c r="C349" s="22"/>
      <c r="D349" s="25"/>
      <c r="E349" s="25"/>
      <c r="F349" s="35"/>
      <c r="G349" s="36" t="str">
        <f t="shared" si="17"/>
        <v xml:space="preserve"> </v>
      </c>
      <c r="H349" s="7"/>
    </row>
    <row r="350" spans="1:8" customFormat="1" ht="15">
      <c r="A350" s="10"/>
      <c r="B350" s="39" t="s">
        <v>61</v>
      </c>
      <c r="C350" s="22" t="s">
        <v>73</v>
      </c>
      <c r="D350" s="25" t="s">
        <v>217</v>
      </c>
      <c r="E350" s="25"/>
      <c r="F350" s="35"/>
      <c r="G350" s="36">
        <f t="shared" si="17"/>
        <v>0</v>
      </c>
      <c r="H350" s="7"/>
    </row>
    <row r="351" spans="1:8" customFormat="1" ht="15">
      <c r="A351" s="10"/>
      <c r="B351" s="19"/>
      <c r="C351" s="22" t="s">
        <v>14</v>
      </c>
      <c r="D351" s="25"/>
      <c r="E351" s="25"/>
      <c r="F351" s="35"/>
      <c r="G351" s="36" t="str">
        <f t="shared" si="17"/>
        <v xml:space="preserve"> </v>
      </c>
      <c r="H351" s="7"/>
    </row>
    <row r="352" spans="1:8" customFormat="1" ht="15">
      <c r="A352" s="10"/>
      <c r="B352" s="19"/>
      <c r="C352" s="22"/>
      <c r="D352" s="25"/>
      <c r="E352" s="25"/>
      <c r="F352" s="35"/>
      <c r="G352" s="36" t="str">
        <f t="shared" si="17"/>
        <v xml:space="preserve"> </v>
      </c>
      <c r="H352" s="7"/>
    </row>
    <row r="353" spans="1:8" customFormat="1" ht="15">
      <c r="A353" s="10"/>
      <c r="B353" s="19"/>
      <c r="C353" s="22"/>
      <c r="D353" s="25"/>
      <c r="E353" s="25"/>
      <c r="F353" s="35"/>
      <c r="G353" s="36" t="str">
        <f t="shared" si="17"/>
        <v xml:space="preserve"> </v>
      </c>
      <c r="H353" s="7"/>
    </row>
    <row r="354" spans="1:8" customFormat="1" ht="15">
      <c r="A354" s="10"/>
      <c r="B354" s="39" t="s">
        <v>63</v>
      </c>
      <c r="C354" s="22" t="s">
        <v>64</v>
      </c>
      <c r="D354" s="25"/>
      <c r="E354" s="25"/>
      <c r="F354" s="35"/>
      <c r="G354" s="36" t="str">
        <f t="shared" si="17"/>
        <v xml:space="preserve"> </v>
      </c>
      <c r="H354" s="7"/>
    </row>
    <row r="355" spans="1:8" customFormat="1" ht="15">
      <c r="A355" s="10"/>
      <c r="B355" s="39"/>
      <c r="C355" s="22" t="s">
        <v>228</v>
      </c>
      <c r="D355" s="25" t="s">
        <v>216</v>
      </c>
      <c r="E355" s="25"/>
      <c r="F355" s="35"/>
      <c r="G355" s="36"/>
      <c r="H355" s="7"/>
    </row>
    <row r="356" spans="1:8" customFormat="1" ht="15">
      <c r="A356" s="10"/>
      <c r="B356" s="39"/>
      <c r="C356" s="22" t="s">
        <v>229</v>
      </c>
      <c r="D356" s="25" t="s">
        <v>216</v>
      </c>
      <c r="E356" s="25"/>
      <c r="F356" s="35"/>
      <c r="G356" s="36"/>
      <c r="H356" s="7"/>
    </row>
    <row r="357" spans="1:8" customFormat="1" ht="15">
      <c r="A357" s="10"/>
      <c r="B357" s="39"/>
      <c r="C357" s="22" t="s">
        <v>230</v>
      </c>
      <c r="D357" s="25" t="s">
        <v>216</v>
      </c>
      <c r="E357" s="25"/>
      <c r="F357" s="35"/>
      <c r="G357" s="36"/>
      <c r="H357" s="7"/>
    </row>
    <row r="358" spans="1:8" customFormat="1" ht="15">
      <c r="A358" s="10"/>
      <c r="B358" s="39"/>
      <c r="C358" s="22" t="s">
        <v>231</v>
      </c>
      <c r="D358" s="25" t="s">
        <v>216</v>
      </c>
      <c r="E358" s="25"/>
      <c r="F358" s="35"/>
      <c r="G358" s="36"/>
      <c r="H358" s="7"/>
    </row>
    <row r="359" spans="1:8" customFormat="1" ht="15">
      <c r="A359" s="10"/>
      <c r="B359" s="39"/>
      <c r="C359" s="22" t="s">
        <v>232</v>
      </c>
      <c r="D359" s="25" t="s">
        <v>216</v>
      </c>
      <c r="E359" s="25"/>
      <c r="F359" s="35"/>
      <c r="G359" s="36"/>
      <c r="H359" s="7"/>
    </row>
    <row r="360" spans="1:8" customFormat="1" ht="15">
      <c r="A360" s="10"/>
      <c r="B360" s="19"/>
      <c r="C360" s="22" t="s">
        <v>14</v>
      </c>
      <c r="D360" s="25"/>
      <c r="E360" s="25"/>
      <c r="F360" s="35"/>
      <c r="G360" s="36" t="str">
        <f t="shared" si="17"/>
        <v xml:space="preserve"> </v>
      </c>
      <c r="H360" s="7"/>
    </row>
    <row r="361" spans="1:8" customFormat="1" ht="15">
      <c r="A361" s="10"/>
      <c r="B361" s="19"/>
      <c r="C361" s="22"/>
      <c r="D361" s="25"/>
      <c r="E361" s="25"/>
      <c r="F361" s="35"/>
      <c r="G361" s="36" t="str">
        <f t="shared" si="17"/>
        <v xml:space="preserve"> </v>
      </c>
      <c r="H361" s="7"/>
    </row>
    <row r="362" spans="1:8" customFormat="1" ht="15">
      <c r="A362" s="10"/>
      <c r="B362" s="39" t="s">
        <v>65</v>
      </c>
      <c r="C362" s="22" t="s">
        <v>149</v>
      </c>
      <c r="D362" s="25"/>
      <c r="E362" s="25"/>
      <c r="F362" s="35"/>
      <c r="G362" s="36" t="str">
        <f t="shared" si="17"/>
        <v xml:space="preserve"> </v>
      </c>
      <c r="H362" s="7"/>
    </row>
    <row r="363" spans="1:8" customFormat="1" ht="15">
      <c r="A363" s="10"/>
      <c r="B363" s="39" t="s">
        <v>316</v>
      </c>
      <c r="C363" s="22" t="s">
        <v>150</v>
      </c>
      <c r="D363" s="25" t="s">
        <v>226</v>
      </c>
      <c r="E363" s="25"/>
      <c r="F363" s="35"/>
      <c r="G363" s="36">
        <f t="shared" si="17"/>
        <v>0</v>
      </c>
      <c r="H363" s="7"/>
    </row>
    <row r="364" spans="1:8" customFormat="1" ht="15">
      <c r="A364" s="10"/>
      <c r="B364" s="19"/>
      <c r="C364" s="22" t="s">
        <v>14</v>
      </c>
      <c r="D364" s="25"/>
      <c r="E364" s="25"/>
      <c r="F364" s="35"/>
      <c r="G364" s="36" t="str">
        <f t="shared" si="17"/>
        <v xml:space="preserve"> </v>
      </c>
      <c r="H364" s="7"/>
    </row>
    <row r="365" spans="1:8" customFormat="1" ht="15">
      <c r="A365" s="10"/>
      <c r="B365" s="19"/>
      <c r="C365" s="22"/>
      <c r="D365" s="25"/>
      <c r="E365" s="25"/>
      <c r="F365" s="35"/>
      <c r="G365" s="36" t="str">
        <f t="shared" si="17"/>
        <v xml:space="preserve"> </v>
      </c>
      <c r="H365" s="7"/>
    </row>
    <row r="366" spans="1:8" customFormat="1" ht="15">
      <c r="A366" s="10"/>
      <c r="B366" s="19"/>
      <c r="C366" s="22"/>
      <c r="D366" s="25"/>
      <c r="E366" s="25"/>
      <c r="F366" s="35"/>
      <c r="G366" s="36" t="str">
        <f t="shared" si="17"/>
        <v xml:space="preserve"> </v>
      </c>
      <c r="H366" s="7"/>
    </row>
    <row r="367" spans="1:8" customFormat="1" ht="15">
      <c r="A367" s="10"/>
      <c r="B367" s="39" t="s">
        <v>317</v>
      </c>
      <c r="C367" s="22" t="s">
        <v>151</v>
      </c>
      <c r="D367" s="25" t="s">
        <v>226</v>
      </c>
      <c r="E367" s="25"/>
      <c r="F367" s="35"/>
      <c r="G367" s="36">
        <f t="shared" si="17"/>
        <v>0</v>
      </c>
      <c r="H367" s="7"/>
    </row>
    <row r="368" spans="1:8" customFormat="1" ht="15">
      <c r="A368" s="10"/>
      <c r="B368" s="19"/>
      <c r="C368" s="22" t="s">
        <v>14</v>
      </c>
      <c r="D368" s="25"/>
      <c r="E368" s="25"/>
      <c r="F368" s="35"/>
      <c r="G368" s="36" t="str">
        <f t="shared" si="17"/>
        <v xml:space="preserve"> </v>
      </c>
      <c r="H368" s="7"/>
    </row>
    <row r="369" spans="1:8" customFormat="1" ht="15">
      <c r="A369" s="10"/>
      <c r="B369" s="19"/>
      <c r="C369" s="22"/>
      <c r="D369" s="25"/>
      <c r="E369" s="25"/>
      <c r="F369" s="35"/>
      <c r="G369" s="36"/>
      <c r="H369" s="7"/>
    </row>
    <row r="370" spans="1:8" customFormat="1" ht="15">
      <c r="A370" s="10"/>
      <c r="B370" s="39" t="s">
        <v>67</v>
      </c>
      <c r="C370" s="22" t="s">
        <v>233</v>
      </c>
      <c r="D370" s="25"/>
      <c r="E370" s="25"/>
      <c r="F370" s="35"/>
      <c r="G370" s="36" t="str">
        <f t="shared" ref="G370" si="18">IF(ISBLANK($D370)," ",$F370*E370)</f>
        <v xml:space="preserve"> </v>
      </c>
      <c r="H370" s="7"/>
    </row>
    <row r="371" spans="1:8" customFormat="1" ht="15">
      <c r="A371" s="10"/>
      <c r="B371" s="19"/>
      <c r="C371" s="22" t="s">
        <v>234</v>
      </c>
      <c r="D371" s="25" t="s">
        <v>7</v>
      </c>
      <c r="E371" s="25"/>
      <c r="F371" s="35"/>
      <c r="G371" s="36"/>
      <c r="H371" s="7"/>
    </row>
    <row r="372" spans="1:8" customFormat="1" ht="15">
      <c r="A372" s="10"/>
      <c r="B372" s="19"/>
      <c r="C372" s="22" t="s">
        <v>235</v>
      </c>
      <c r="D372" s="25" t="s">
        <v>7</v>
      </c>
      <c r="E372" s="25"/>
      <c r="F372" s="35"/>
      <c r="G372" s="36"/>
      <c r="H372" s="7"/>
    </row>
    <row r="373" spans="1:8" customFormat="1" ht="15">
      <c r="A373" s="10"/>
      <c r="B373" s="19"/>
      <c r="C373" s="22"/>
      <c r="D373" s="25"/>
      <c r="E373" s="25"/>
      <c r="F373" s="35"/>
      <c r="G373" s="36" t="str">
        <f t="shared" si="17"/>
        <v xml:space="preserve"> </v>
      </c>
      <c r="H373" s="7"/>
    </row>
    <row r="374" spans="1:8" customFormat="1" ht="15">
      <c r="A374" s="10"/>
      <c r="B374" s="39" t="s">
        <v>69</v>
      </c>
      <c r="C374" s="22" t="s">
        <v>152</v>
      </c>
      <c r="D374" s="25" t="s">
        <v>7</v>
      </c>
      <c r="E374" s="25"/>
      <c r="F374" s="35"/>
      <c r="G374" s="36">
        <f t="shared" si="17"/>
        <v>0</v>
      </c>
      <c r="H374" s="7"/>
    </row>
    <row r="375" spans="1:8" customFormat="1" ht="15">
      <c r="A375" s="10"/>
      <c r="B375" s="19"/>
      <c r="C375" s="22" t="s">
        <v>14</v>
      </c>
      <c r="D375" s="25"/>
      <c r="E375" s="25"/>
      <c r="F375" s="35"/>
      <c r="G375" s="36" t="str">
        <f t="shared" si="17"/>
        <v xml:space="preserve"> </v>
      </c>
      <c r="H375" s="7"/>
    </row>
    <row r="376" spans="1:8" customFormat="1" ht="15">
      <c r="A376" s="10"/>
      <c r="B376" s="19"/>
      <c r="C376" s="22"/>
      <c r="D376" s="25"/>
      <c r="E376" s="25"/>
      <c r="F376" s="35"/>
      <c r="G376" s="36" t="str">
        <f t="shared" si="17"/>
        <v xml:space="preserve"> </v>
      </c>
      <c r="H376" s="7"/>
    </row>
    <row r="377" spans="1:8" customFormat="1" ht="15">
      <c r="A377" s="10"/>
      <c r="B377" s="19"/>
      <c r="C377" s="22"/>
      <c r="D377" s="25"/>
      <c r="E377" s="25"/>
      <c r="F377" s="35"/>
      <c r="G377" s="36" t="str">
        <f t="shared" si="17"/>
        <v xml:space="preserve"> </v>
      </c>
      <c r="H377" s="7"/>
    </row>
    <row r="378" spans="1:8" customFormat="1" ht="15">
      <c r="A378" s="10"/>
      <c r="B378" s="39" t="s">
        <v>75</v>
      </c>
      <c r="C378" s="22" t="s">
        <v>153</v>
      </c>
      <c r="D378" s="25" t="s">
        <v>206</v>
      </c>
      <c r="E378" s="25"/>
      <c r="F378" s="35"/>
      <c r="G378" s="36">
        <f t="shared" si="17"/>
        <v>0</v>
      </c>
      <c r="H378" s="7"/>
    </row>
    <row r="379" spans="1:8" customFormat="1" ht="15">
      <c r="A379" s="10"/>
      <c r="B379" s="19"/>
      <c r="C379" s="22" t="s">
        <v>14</v>
      </c>
      <c r="D379" s="25"/>
      <c r="E379" s="25"/>
      <c r="F379" s="35"/>
      <c r="G379" s="36" t="str">
        <f t="shared" si="17"/>
        <v xml:space="preserve"> </v>
      </c>
      <c r="H379" s="7"/>
    </row>
    <row r="380" spans="1:8" customFormat="1" ht="15">
      <c r="A380" s="10"/>
      <c r="B380" s="19"/>
      <c r="C380" s="22"/>
      <c r="D380" s="25"/>
      <c r="E380" s="25"/>
      <c r="F380" s="35"/>
      <c r="G380" s="36" t="str">
        <f t="shared" si="17"/>
        <v xml:space="preserve"> </v>
      </c>
      <c r="H380" s="7"/>
    </row>
    <row r="381" spans="1:8" customFormat="1" ht="15">
      <c r="A381" s="10"/>
      <c r="B381" s="19"/>
      <c r="C381" s="22"/>
      <c r="D381" s="25"/>
      <c r="E381" s="25"/>
      <c r="F381" s="35"/>
      <c r="G381" s="36" t="str">
        <f t="shared" si="17"/>
        <v xml:space="preserve"> </v>
      </c>
      <c r="H381" s="7"/>
    </row>
    <row r="382" spans="1:8" customFormat="1" ht="15">
      <c r="A382" s="10"/>
      <c r="B382" s="39" t="s">
        <v>77</v>
      </c>
      <c r="C382" s="22" t="s">
        <v>154</v>
      </c>
      <c r="D382" s="25" t="s">
        <v>7</v>
      </c>
      <c r="E382" s="25"/>
      <c r="F382" s="35"/>
      <c r="G382" s="36">
        <f t="shared" si="17"/>
        <v>0</v>
      </c>
      <c r="H382" s="7"/>
    </row>
    <row r="383" spans="1:8" customFormat="1" ht="15">
      <c r="A383" s="10"/>
      <c r="B383" s="19"/>
      <c r="C383" s="22" t="s">
        <v>14</v>
      </c>
      <c r="D383" s="25"/>
      <c r="E383" s="25"/>
      <c r="F383" s="35"/>
      <c r="G383" s="36" t="str">
        <f t="shared" si="17"/>
        <v xml:space="preserve"> </v>
      </c>
      <c r="H383" s="7"/>
    </row>
    <row r="384" spans="1:8" customFormat="1" ht="15">
      <c r="A384" s="10"/>
      <c r="B384" s="19"/>
      <c r="C384" s="22"/>
      <c r="D384" s="25"/>
      <c r="E384" s="25"/>
      <c r="F384" s="35"/>
      <c r="G384" s="36" t="str">
        <f t="shared" si="17"/>
        <v xml:space="preserve"> </v>
      </c>
      <c r="H384" s="7"/>
    </row>
    <row r="385" spans="1:8" customFormat="1" ht="15">
      <c r="A385" s="10"/>
      <c r="B385" s="19"/>
      <c r="C385" s="22"/>
      <c r="D385" s="25"/>
      <c r="E385" s="25"/>
      <c r="F385" s="35"/>
      <c r="G385" s="36" t="str">
        <f t="shared" si="17"/>
        <v xml:space="preserve"> </v>
      </c>
      <c r="H385" s="7"/>
    </row>
    <row r="386" spans="1:8" customFormat="1" ht="15">
      <c r="A386" s="10"/>
      <c r="B386" s="39" t="s">
        <v>79</v>
      </c>
      <c r="C386" s="22" t="s">
        <v>155</v>
      </c>
      <c r="D386" s="25"/>
      <c r="E386" s="25"/>
      <c r="F386" s="35"/>
      <c r="G386" s="36" t="str">
        <f t="shared" si="17"/>
        <v xml:space="preserve"> </v>
      </c>
      <c r="H386" s="7"/>
    </row>
    <row r="387" spans="1:8" customFormat="1" ht="24">
      <c r="A387" s="10"/>
      <c r="B387" s="39" t="s">
        <v>318</v>
      </c>
      <c r="C387" s="22" t="s">
        <v>156</v>
      </c>
      <c r="D387" s="25" t="s">
        <v>207</v>
      </c>
      <c r="E387" s="25"/>
      <c r="F387" s="35"/>
      <c r="G387" s="36">
        <f t="shared" si="17"/>
        <v>0</v>
      </c>
      <c r="H387" s="7"/>
    </row>
    <row r="388" spans="1:8" customFormat="1" ht="15">
      <c r="A388" s="10"/>
      <c r="B388" s="19"/>
      <c r="C388" s="22" t="s">
        <v>14</v>
      </c>
      <c r="D388" s="25"/>
      <c r="E388" s="25"/>
      <c r="F388" s="35"/>
      <c r="G388" s="36" t="str">
        <f t="shared" ref="G388:G437" si="19">IF(ISBLANK($D388)," ",$F388*E388)</f>
        <v xml:space="preserve"> </v>
      </c>
      <c r="H388" s="7"/>
    </row>
    <row r="389" spans="1:8" customFormat="1" ht="15">
      <c r="A389" s="10"/>
      <c r="B389" s="19"/>
      <c r="C389" s="22"/>
      <c r="D389" s="25"/>
      <c r="E389" s="25"/>
      <c r="F389" s="35"/>
      <c r="G389" s="36" t="str">
        <f t="shared" si="19"/>
        <v xml:space="preserve"> </v>
      </c>
      <c r="H389" s="7"/>
    </row>
    <row r="390" spans="1:8" customFormat="1" ht="15">
      <c r="A390" s="10"/>
      <c r="B390" s="19"/>
      <c r="C390" s="22"/>
      <c r="D390" s="25"/>
      <c r="E390" s="25"/>
      <c r="F390" s="35"/>
      <c r="G390" s="36" t="str">
        <f t="shared" si="19"/>
        <v xml:space="preserve"> </v>
      </c>
      <c r="H390" s="7"/>
    </row>
    <row r="391" spans="1:8" customFormat="1" ht="15">
      <c r="A391" s="10"/>
      <c r="B391" s="39" t="s">
        <v>319</v>
      </c>
      <c r="C391" s="22" t="s">
        <v>157</v>
      </c>
      <c r="D391" s="25"/>
      <c r="E391" s="25"/>
      <c r="F391" s="35"/>
      <c r="G391" s="36" t="str">
        <f t="shared" si="19"/>
        <v xml:space="preserve"> </v>
      </c>
      <c r="H391" s="7"/>
    </row>
    <row r="392" spans="1:8" customFormat="1" ht="15">
      <c r="A392" s="10"/>
      <c r="B392" s="39" t="s">
        <v>320</v>
      </c>
      <c r="C392" s="22" t="s">
        <v>158</v>
      </c>
      <c r="D392" s="25" t="s">
        <v>7</v>
      </c>
      <c r="E392" s="25"/>
      <c r="F392" s="35"/>
      <c r="G392" s="36">
        <f t="shared" si="19"/>
        <v>0</v>
      </c>
      <c r="H392" s="7"/>
    </row>
    <row r="393" spans="1:8" customFormat="1" ht="15">
      <c r="A393" s="10"/>
      <c r="B393" s="19"/>
      <c r="C393" s="22" t="s">
        <v>14</v>
      </c>
      <c r="D393" s="25"/>
      <c r="E393" s="25"/>
      <c r="F393" s="35"/>
      <c r="G393" s="36" t="str">
        <f t="shared" si="19"/>
        <v xml:space="preserve"> </v>
      </c>
      <c r="H393" s="7"/>
    </row>
    <row r="394" spans="1:8" customFormat="1" ht="15">
      <c r="A394" s="10"/>
      <c r="B394" s="19"/>
      <c r="C394" s="22" t="s">
        <v>50</v>
      </c>
      <c r="D394" s="25"/>
      <c r="E394" s="25"/>
      <c r="F394" s="35"/>
      <c r="G394" s="36" t="str">
        <f t="shared" si="19"/>
        <v xml:space="preserve"> </v>
      </c>
      <c r="H394" s="7"/>
    </row>
    <row r="395" spans="1:8" customFormat="1" ht="15">
      <c r="A395" s="10"/>
      <c r="B395" s="19"/>
      <c r="C395" s="22"/>
      <c r="D395" s="25"/>
      <c r="E395" s="25"/>
      <c r="F395" s="35"/>
      <c r="G395" s="36" t="str">
        <f t="shared" si="19"/>
        <v xml:space="preserve"> </v>
      </c>
      <c r="H395" s="7"/>
    </row>
    <row r="396" spans="1:8" customFormat="1" ht="15">
      <c r="A396" s="10"/>
      <c r="B396" s="39" t="s">
        <v>81</v>
      </c>
      <c r="C396" s="22" t="s">
        <v>80</v>
      </c>
      <c r="D396" s="25" t="s">
        <v>206</v>
      </c>
      <c r="E396" s="25"/>
      <c r="F396" s="35"/>
      <c r="G396" s="36">
        <f t="shared" si="19"/>
        <v>0</v>
      </c>
      <c r="H396" s="7"/>
    </row>
    <row r="397" spans="1:8" customFormat="1" ht="15">
      <c r="A397" s="10"/>
      <c r="B397" s="19"/>
      <c r="C397" s="22" t="s">
        <v>14</v>
      </c>
      <c r="D397" s="25"/>
      <c r="E397" s="25"/>
      <c r="F397" s="35"/>
      <c r="G397" s="36" t="str">
        <f t="shared" si="19"/>
        <v xml:space="preserve"> </v>
      </c>
      <c r="H397" s="7"/>
    </row>
    <row r="398" spans="1:8" customFormat="1" ht="15">
      <c r="A398" s="10"/>
      <c r="B398" s="19"/>
      <c r="C398" s="22"/>
      <c r="D398" s="25"/>
      <c r="E398" s="25"/>
      <c r="F398" s="35"/>
      <c r="G398" s="36" t="str">
        <f t="shared" si="19"/>
        <v xml:space="preserve"> </v>
      </c>
      <c r="H398" s="7"/>
    </row>
    <row r="399" spans="1:8" customFormat="1" ht="15">
      <c r="A399" s="10"/>
      <c r="B399" s="19"/>
      <c r="C399" s="22"/>
      <c r="D399" s="25"/>
      <c r="E399" s="25"/>
      <c r="F399" s="35"/>
      <c r="G399" s="36" t="str">
        <f t="shared" si="19"/>
        <v xml:space="preserve"> </v>
      </c>
      <c r="H399" s="7"/>
    </row>
    <row r="400" spans="1:8" customFormat="1" ht="15">
      <c r="A400" s="10"/>
      <c r="B400" s="39" t="s">
        <v>83</v>
      </c>
      <c r="C400" s="22" t="s">
        <v>159</v>
      </c>
      <c r="D400" s="25"/>
      <c r="E400" s="25"/>
      <c r="F400" s="35"/>
      <c r="G400" s="36" t="str">
        <f t="shared" si="19"/>
        <v xml:space="preserve"> </v>
      </c>
      <c r="H400" s="7"/>
    </row>
    <row r="401" spans="1:8" customFormat="1" ht="24">
      <c r="A401" s="10"/>
      <c r="B401" s="39" t="s">
        <v>321</v>
      </c>
      <c r="C401" s="22" t="s">
        <v>160</v>
      </c>
      <c r="D401" s="25" t="s">
        <v>207</v>
      </c>
      <c r="E401" s="25"/>
      <c r="F401" s="35"/>
      <c r="G401" s="36">
        <f t="shared" si="19"/>
        <v>0</v>
      </c>
      <c r="H401" s="7"/>
    </row>
    <row r="402" spans="1:8" customFormat="1" ht="15">
      <c r="A402" s="10"/>
      <c r="B402" s="19"/>
      <c r="C402" s="22" t="s">
        <v>14</v>
      </c>
      <c r="D402" s="25"/>
      <c r="E402" s="25"/>
      <c r="F402" s="35"/>
      <c r="G402" s="36" t="str">
        <f t="shared" si="19"/>
        <v xml:space="preserve"> </v>
      </c>
      <c r="H402" s="7"/>
    </row>
    <row r="403" spans="1:8" customFormat="1" ht="15">
      <c r="A403" s="10"/>
      <c r="B403" s="19"/>
      <c r="C403" s="22"/>
      <c r="D403" s="25"/>
      <c r="E403" s="25"/>
      <c r="F403" s="35"/>
      <c r="G403" s="36" t="str">
        <f t="shared" si="19"/>
        <v xml:space="preserve"> </v>
      </c>
      <c r="H403" s="7"/>
    </row>
    <row r="404" spans="1:8" customFormat="1" ht="15">
      <c r="A404" s="10"/>
      <c r="B404" s="19"/>
      <c r="C404" s="22"/>
      <c r="D404" s="25"/>
      <c r="E404" s="25"/>
      <c r="F404" s="35"/>
      <c r="G404" s="36" t="str">
        <f t="shared" si="19"/>
        <v xml:space="preserve"> </v>
      </c>
      <c r="H404" s="7"/>
    </row>
    <row r="405" spans="1:8" customFormat="1" ht="15">
      <c r="A405" s="10"/>
      <c r="B405" s="39" t="s">
        <v>322</v>
      </c>
      <c r="C405" s="22" t="s">
        <v>161</v>
      </c>
      <c r="D405" s="25" t="s">
        <v>7</v>
      </c>
      <c r="E405" s="25"/>
      <c r="F405" s="35"/>
      <c r="G405" s="36">
        <f t="shared" si="19"/>
        <v>0</v>
      </c>
      <c r="H405" s="7"/>
    </row>
    <row r="406" spans="1:8" customFormat="1" ht="15">
      <c r="A406" s="10"/>
      <c r="B406" s="19"/>
      <c r="C406" s="22" t="s">
        <v>14</v>
      </c>
      <c r="D406" s="25"/>
      <c r="E406" s="25"/>
      <c r="F406" s="35"/>
      <c r="G406" s="36" t="str">
        <f t="shared" si="19"/>
        <v xml:space="preserve"> </v>
      </c>
      <c r="H406" s="7"/>
    </row>
    <row r="407" spans="1:8" customFormat="1" ht="15">
      <c r="A407" s="10"/>
      <c r="B407" s="19"/>
      <c r="C407" s="22" t="s">
        <v>50</v>
      </c>
      <c r="D407" s="25"/>
      <c r="E407" s="25"/>
      <c r="F407" s="35"/>
      <c r="G407" s="36" t="str">
        <f t="shared" si="19"/>
        <v xml:space="preserve"> </v>
      </c>
      <c r="H407" s="7"/>
    </row>
    <row r="408" spans="1:8" customFormat="1" ht="15">
      <c r="A408" s="10"/>
      <c r="B408" s="19"/>
      <c r="C408" s="22"/>
      <c r="D408" s="25"/>
      <c r="E408" s="25"/>
      <c r="F408" s="35"/>
      <c r="G408" s="36" t="str">
        <f t="shared" si="19"/>
        <v xml:space="preserve"> </v>
      </c>
      <c r="H408" s="7"/>
    </row>
    <row r="409" spans="1:8" customFormat="1" ht="15">
      <c r="A409" s="10"/>
      <c r="B409" s="39" t="s">
        <v>323</v>
      </c>
      <c r="C409" s="22" t="s">
        <v>162</v>
      </c>
      <c r="D409" s="25" t="s">
        <v>7</v>
      </c>
      <c r="E409" s="25"/>
      <c r="F409" s="35"/>
      <c r="G409" s="36">
        <f t="shared" si="19"/>
        <v>0</v>
      </c>
      <c r="H409" s="7"/>
    </row>
    <row r="410" spans="1:8" customFormat="1" ht="15">
      <c r="A410" s="10"/>
      <c r="B410" s="19"/>
      <c r="C410" s="22" t="s">
        <v>14</v>
      </c>
      <c r="D410" s="25"/>
      <c r="E410" s="25"/>
      <c r="F410" s="35"/>
      <c r="G410" s="36" t="str">
        <f t="shared" si="19"/>
        <v xml:space="preserve"> </v>
      </c>
      <c r="H410" s="7"/>
    </row>
    <row r="411" spans="1:8" customFormat="1" ht="15">
      <c r="A411" s="10"/>
      <c r="B411" s="19"/>
      <c r="C411" s="22" t="s">
        <v>50</v>
      </c>
      <c r="D411" s="25"/>
      <c r="E411" s="25"/>
      <c r="F411" s="35"/>
      <c r="G411" s="36" t="str">
        <f t="shared" si="19"/>
        <v xml:space="preserve"> </v>
      </c>
      <c r="H411" s="7"/>
    </row>
    <row r="412" spans="1:8" customFormat="1" ht="15">
      <c r="A412" s="10"/>
      <c r="B412" s="19"/>
      <c r="C412" s="22"/>
      <c r="D412" s="25"/>
      <c r="E412" s="25"/>
      <c r="F412" s="35"/>
      <c r="G412" s="36" t="str">
        <f t="shared" si="19"/>
        <v xml:space="preserve"> </v>
      </c>
      <c r="H412" s="7"/>
    </row>
    <row r="413" spans="1:8" customFormat="1" ht="15">
      <c r="A413" s="10"/>
      <c r="B413" s="39" t="s">
        <v>85</v>
      </c>
      <c r="C413" s="22" t="s">
        <v>163</v>
      </c>
      <c r="D413" s="25"/>
      <c r="E413" s="25"/>
      <c r="F413" s="35"/>
      <c r="G413" s="36" t="str">
        <f t="shared" si="19"/>
        <v xml:space="preserve"> </v>
      </c>
      <c r="H413" s="7"/>
    </row>
    <row r="414" spans="1:8" customFormat="1" ht="15">
      <c r="A414" s="10"/>
      <c r="B414" s="39" t="s">
        <v>87</v>
      </c>
      <c r="C414" s="22" t="s">
        <v>164</v>
      </c>
      <c r="D414" s="25" t="s">
        <v>7</v>
      </c>
      <c r="E414" s="25"/>
      <c r="F414" s="35"/>
      <c r="G414" s="36">
        <f t="shared" si="19"/>
        <v>0</v>
      </c>
      <c r="H414" s="7"/>
    </row>
    <row r="415" spans="1:8" customFormat="1" ht="15">
      <c r="A415" s="10"/>
      <c r="B415" s="19"/>
      <c r="C415" s="22" t="s">
        <v>14</v>
      </c>
      <c r="D415" s="25"/>
      <c r="E415" s="25"/>
      <c r="F415" s="35"/>
      <c r="G415" s="36" t="str">
        <f t="shared" si="19"/>
        <v xml:space="preserve"> </v>
      </c>
      <c r="H415" s="7"/>
    </row>
    <row r="416" spans="1:8" customFormat="1" ht="15">
      <c r="A416" s="10"/>
      <c r="B416" s="19"/>
      <c r="C416" s="22"/>
      <c r="D416" s="25"/>
      <c r="E416" s="25"/>
      <c r="F416" s="35"/>
      <c r="G416" s="36" t="str">
        <f t="shared" si="19"/>
        <v xml:space="preserve"> </v>
      </c>
      <c r="H416" s="7"/>
    </row>
    <row r="417" spans="1:8" customFormat="1" ht="15">
      <c r="A417" s="10"/>
      <c r="B417" s="19"/>
      <c r="C417" s="22"/>
      <c r="D417" s="25"/>
      <c r="E417" s="25"/>
      <c r="F417" s="35"/>
      <c r="G417" s="36" t="str">
        <f t="shared" si="19"/>
        <v xml:space="preserve"> </v>
      </c>
      <c r="H417" s="7"/>
    </row>
    <row r="418" spans="1:8" customFormat="1" ht="15">
      <c r="A418" s="10"/>
      <c r="B418" s="39" t="s">
        <v>94</v>
      </c>
      <c r="C418" s="22" t="s">
        <v>165</v>
      </c>
      <c r="D418" s="25" t="s">
        <v>206</v>
      </c>
      <c r="E418" s="25"/>
      <c r="F418" s="35"/>
      <c r="G418" s="36">
        <f t="shared" si="19"/>
        <v>0</v>
      </c>
      <c r="H418" s="7"/>
    </row>
    <row r="419" spans="1:8" customFormat="1" ht="15">
      <c r="A419" s="10"/>
      <c r="B419" s="19"/>
      <c r="C419" s="22" t="s">
        <v>14</v>
      </c>
      <c r="D419" s="25"/>
      <c r="E419" s="25"/>
      <c r="F419" s="35"/>
      <c r="G419" s="36" t="str">
        <f t="shared" si="19"/>
        <v xml:space="preserve"> </v>
      </c>
      <c r="H419" s="7"/>
    </row>
    <row r="420" spans="1:8" customFormat="1" ht="15">
      <c r="A420" s="10"/>
      <c r="B420" s="19"/>
      <c r="C420" s="22"/>
      <c r="D420" s="25"/>
      <c r="E420" s="25"/>
      <c r="F420" s="35"/>
      <c r="G420" s="36" t="str">
        <f t="shared" si="19"/>
        <v xml:space="preserve"> </v>
      </c>
      <c r="H420" s="7"/>
    </row>
    <row r="421" spans="1:8" customFormat="1" ht="15">
      <c r="A421" s="10"/>
      <c r="B421" s="19"/>
      <c r="C421" s="22"/>
      <c r="D421" s="25"/>
      <c r="E421" s="25"/>
      <c r="F421" s="35"/>
      <c r="G421" s="36" t="str">
        <f t="shared" si="19"/>
        <v xml:space="preserve"> </v>
      </c>
      <c r="H421" s="7"/>
    </row>
    <row r="422" spans="1:8" customFormat="1" ht="15">
      <c r="A422" s="10"/>
      <c r="B422" s="39" t="s">
        <v>113</v>
      </c>
      <c r="C422" s="22" t="s">
        <v>166</v>
      </c>
      <c r="D422" s="25" t="s">
        <v>206</v>
      </c>
      <c r="E422" s="25"/>
      <c r="F422" s="35"/>
      <c r="G422" s="36">
        <f t="shared" si="19"/>
        <v>0</v>
      </c>
      <c r="H422" s="7"/>
    </row>
    <row r="423" spans="1:8" customFormat="1" ht="15">
      <c r="A423" s="10"/>
      <c r="B423" s="19"/>
      <c r="C423" s="22" t="s">
        <v>14</v>
      </c>
      <c r="D423" s="25"/>
      <c r="E423" s="25"/>
      <c r="F423" s="35"/>
      <c r="G423" s="36" t="str">
        <f t="shared" si="19"/>
        <v xml:space="preserve"> </v>
      </c>
      <c r="H423" s="7"/>
    </row>
    <row r="424" spans="1:8" customFormat="1" ht="15">
      <c r="A424" s="10"/>
      <c r="B424" s="19"/>
      <c r="C424" s="22"/>
      <c r="D424" s="25"/>
      <c r="E424" s="25"/>
      <c r="F424" s="35"/>
      <c r="G424" s="36" t="str">
        <f t="shared" si="19"/>
        <v xml:space="preserve"> </v>
      </c>
      <c r="H424" s="7"/>
    </row>
    <row r="425" spans="1:8" customFormat="1" ht="15">
      <c r="A425" s="10"/>
      <c r="B425" s="19"/>
      <c r="C425" s="22"/>
      <c r="D425" s="25"/>
      <c r="E425" s="25"/>
      <c r="F425" s="35"/>
      <c r="G425" s="36" t="str">
        <f t="shared" si="19"/>
        <v xml:space="preserve"> </v>
      </c>
      <c r="H425" s="7"/>
    </row>
    <row r="426" spans="1:8" customFormat="1" ht="15">
      <c r="A426" s="10"/>
      <c r="B426" s="39" t="s">
        <v>116</v>
      </c>
      <c r="C426" s="22" t="s">
        <v>167</v>
      </c>
      <c r="D426" s="25" t="s">
        <v>206</v>
      </c>
      <c r="E426" s="25"/>
      <c r="F426" s="35"/>
      <c r="G426" s="36">
        <f t="shared" si="19"/>
        <v>0</v>
      </c>
      <c r="H426" s="7"/>
    </row>
    <row r="427" spans="1:8" customFormat="1" ht="15">
      <c r="A427" s="10"/>
      <c r="B427" s="19"/>
      <c r="C427" s="22" t="s">
        <v>14</v>
      </c>
      <c r="D427" s="25"/>
      <c r="E427" s="25"/>
      <c r="F427" s="35"/>
      <c r="G427" s="36" t="str">
        <f t="shared" si="19"/>
        <v xml:space="preserve"> </v>
      </c>
      <c r="H427" s="7"/>
    </row>
    <row r="428" spans="1:8" customFormat="1" ht="13.9" customHeight="1">
      <c r="A428" s="10"/>
      <c r="B428" s="19"/>
      <c r="C428" s="22"/>
      <c r="D428" s="25"/>
      <c r="E428" s="25"/>
      <c r="F428" s="35"/>
      <c r="G428" s="36" t="str">
        <f t="shared" si="19"/>
        <v xml:space="preserve"> </v>
      </c>
      <c r="H428" s="7"/>
    </row>
    <row r="429" spans="1:8" customFormat="1" ht="13.9" customHeight="1">
      <c r="A429" s="10"/>
      <c r="B429" s="39" t="s">
        <v>218</v>
      </c>
      <c r="C429" s="22" t="s">
        <v>227</v>
      </c>
      <c r="D429" s="25"/>
      <c r="E429" s="25"/>
      <c r="F429" s="35"/>
      <c r="G429" s="36" t="str">
        <f t="shared" si="19"/>
        <v xml:space="preserve"> </v>
      </c>
      <c r="H429" s="7"/>
    </row>
    <row r="430" spans="1:8" customFormat="1" ht="13.9" customHeight="1">
      <c r="A430" s="10"/>
      <c r="B430" s="19"/>
      <c r="C430" s="22"/>
      <c r="D430" s="25"/>
      <c r="E430" s="25"/>
      <c r="F430" s="35"/>
      <c r="G430" s="36" t="str">
        <f t="shared" si="19"/>
        <v xml:space="preserve"> </v>
      </c>
      <c r="H430" s="7"/>
    </row>
    <row r="431" spans="1:8" customFormat="1" ht="15">
      <c r="A431" s="10"/>
      <c r="B431" s="39" t="s">
        <v>121</v>
      </c>
      <c r="C431" s="22" t="s">
        <v>169</v>
      </c>
      <c r="D431" s="25"/>
      <c r="E431" s="25"/>
      <c r="F431" s="35"/>
      <c r="G431" s="36" t="str">
        <f t="shared" si="19"/>
        <v xml:space="preserve"> </v>
      </c>
      <c r="H431" s="7"/>
    </row>
    <row r="432" spans="1:8" customFormat="1" ht="15">
      <c r="A432" s="10"/>
      <c r="B432" s="39" t="s">
        <v>123</v>
      </c>
      <c r="C432" s="22" t="s">
        <v>171</v>
      </c>
      <c r="D432" s="25" t="s">
        <v>7</v>
      </c>
      <c r="E432" s="25"/>
      <c r="F432" s="35"/>
      <c r="G432" s="36">
        <f t="shared" si="19"/>
        <v>0</v>
      </c>
      <c r="H432" s="7"/>
    </row>
    <row r="433" spans="1:8" customFormat="1" ht="15">
      <c r="A433" s="10"/>
      <c r="B433" s="19"/>
      <c r="C433" s="22" t="s">
        <v>14</v>
      </c>
      <c r="D433" s="25"/>
      <c r="E433" s="25"/>
      <c r="F433" s="35"/>
      <c r="G433" s="36" t="str">
        <f t="shared" si="19"/>
        <v xml:space="preserve"> </v>
      </c>
      <c r="H433" s="7"/>
    </row>
    <row r="434" spans="1:8" customFormat="1" ht="15">
      <c r="A434" s="10"/>
      <c r="B434" s="19"/>
      <c r="C434" s="22" t="s">
        <v>50</v>
      </c>
      <c r="D434" s="25"/>
      <c r="E434" s="25"/>
      <c r="F434" s="35"/>
      <c r="G434" s="36" t="str">
        <f t="shared" si="19"/>
        <v xml:space="preserve"> </v>
      </c>
      <c r="H434" s="7"/>
    </row>
    <row r="435" spans="1:8" customFormat="1" ht="15">
      <c r="A435" s="10"/>
      <c r="B435" s="19"/>
      <c r="C435" s="22"/>
      <c r="D435" s="25"/>
      <c r="E435" s="25"/>
      <c r="F435" s="35"/>
      <c r="G435" s="36" t="str">
        <f t="shared" si="19"/>
        <v xml:space="preserve"> </v>
      </c>
      <c r="H435" s="7"/>
    </row>
    <row r="436" spans="1:8" customFormat="1" ht="15">
      <c r="A436" s="10"/>
      <c r="B436" s="39" t="s">
        <v>125</v>
      </c>
      <c r="C436" s="22" t="s">
        <v>173</v>
      </c>
      <c r="D436" s="25"/>
      <c r="E436" s="25"/>
      <c r="F436" s="35"/>
      <c r="G436" s="36" t="str">
        <f t="shared" si="19"/>
        <v xml:space="preserve"> </v>
      </c>
      <c r="H436" s="7"/>
    </row>
    <row r="437" spans="1:8" customFormat="1" ht="15">
      <c r="A437" s="10"/>
      <c r="B437" s="39" t="s">
        <v>324</v>
      </c>
      <c r="C437" s="22" t="s">
        <v>174</v>
      </c>
      <c r="D437" s="25"/>
      <c r="E437" s="25"/>
      <c r="F437" s="35"/>
      <c r="G437" s="36" t="str">
        <f t="shared" si="19"/>
        <v xml:space="preserve"> </v>
      </c>
      <c r="H437" s="7"/>
    </row>
    <row r="438" spans="1:8" customFormat="1" ht="15">
      <c r="A438" s="10"/>
      <c r="B438" s="39" t="s">
        <v>325</v>
      </c>
      <c r="C438" s="22" t="s">
        <v>175</v>
      </c>
      <c r="D438" s="25" t="s">
        <v>7</v>
      </c>
      <c r="E438" s="25"/>
      <c r="F438" s="35"/>
      <c r="G438" s="36">
        <f t="shared" ref="G438:G493" si="20">IF(ISBLANK($D438)," ",$F438*E438)</f>
        <v>0</v>
      </c>
      <c r="H438" s="7"/>
    </row>
    <row r="439" spans="1:8" customFormat="1" ht="15">
      <c r="A439" s="10"/>
      <c r="B439" s="19"/>
      <c r="C439" s="22" t="s">
        <v>14</v>
      </c>
      <c r="D439" s="25"/>
      <c r="E439" s="25"/>
      <c r="F439" s="35"/>
      <c r="G439" s="36" t="str">
        <f t="shared" si="20"/>
        <v xml:space="preserve"> </v>
      </c>
      <c r="H439" s="7"/>
    </row>
    <row r="440" spans="1:8" customFormat="1" ht="15">
      <c r="A440" s="10"/>
      <c r="B440" s="19"/>
      <c r="C440" s="22" t="s">
        <v>50</v>
      </c>
      <c r="D440" s="25"/>
      <c r="E440" s="25"/>
      <c r="F440" s="35"/>
      <c r="G440" s="36" t="str">
        <f t="shared" si="20"/>
        <v xml:space="preserve"> </v>
      </c>
      <c r="H440" s="7"/>
    </row>
    <row r="441" spans="1:8" customFormat="1" ht="15">
      <c r="A441" s="10"/>
      <c r="B441" s="19"/>
      <c r="C441" s="22"/>
      <c r="D441" s="25"/>
      <c r="E441" s="25"/>
      <c r="F441" s="35"/>
      <c r="G441" s="36" t="str">
        <f t="shared" si="20"/>
        <v xml:space="preserve"> </v>
      </c>
      <c r="H441" s="7"/>
    </row>
    <row r="442" spans="1:8" customFormat="1" ht="15">
      <c r="A442" s="10"/>
      <c r="B442" s="39" t="s">
        <v>127</v>
      </c>
      <c r="C442" s="22" t="s">
        <v>177</v>
      </c>
      <c r="D442" s="25"/>
      <c r="E442" s="25"/>
      <c r="F442" s="35"/>
      <c r="G442" s="36" t="str">
        <f t="shared" si="20"/>
        <v xml:space="preserve"> </v>
      </c>
      <c r="H442" s="7"/>
    </row>
    <row r="443" spans="1:8" customFormat="1" ht="15">
      <c r="A443" s="10"/>
      <c r="B443" s="39" t="s">
        <v>129</v>
      </c>
      <c r="C443" s="22" t="s">
        <v>178</v>
      </c>
      <c r="D443" s="25" t="s">
        <v>216</v>
      </c>
      <c r="E443" s="25"/>
      <c r="F443" s="35"/>
      <c r="G443" s="36">
        <f t="shared" si="20"/>
        <v>0</v>
      </c>
      <c r="H443" s="7"/>
    </row>
    <row r="444" spans="1:8" customFormat="1" ht="15">
      <c r="A444" s="10"/>
      <c r="B444" s="39"/>
      <c r="C444" s="22" t="s">
        <v>236</v>
      </c>
      <c r="D444" s="25" t="s">
        <v>216</v>
      </c>
      <c r="E444" s="25"/>
      <c r="F444" s="35"/>
      <c r="G444" s="36"/>
      <c r="H444" s="7"/>
    </row>
    <row r="445" spans="1:8" customFormat="1" ht="15">
      <c r="A445" s="10"/>
      <c r="B445" s="39"/>
      <c r="C445" s="22" t="s">
        <v>237</v>
      </c>
      <c r="D445" s="25" t="s">
        <v>216</v>
      </c>
      <c r="E445" s="25"/>
      <c r="F445" s="35"/>
      <c r="G445" s="36"/>
      <c r="H445" s="7"/>
    </row>
    <row r="446" spans="1:8" customFormat="1" ht="15">
      <c r="A446" s="10"/>
      <c r="B446" s="19"/>
      <c r="C446" s="22" t="s">
        <v>238</v>
      </c>
      <c r="D446" s="25" t="s">
        <v>216</v>
      </c>
      <c r="E446" s="25"/>
      <c r="F446" s="35"/>
      <c r="G446" s="36">
        <f t="shared" si="20"/>
        <v>0</v>
      </c>
      <c r="H446" s="7"/>
    </row>
    <row r="447" spans="1:8" customFormat="1" ht="15">
      <c r="A447" s="10"/>
      <c r="B447" s="19"/>
      <c r="C447" s="22" t="s">
        <v>239</v>
      </c>
      <c r="D447" s="25" t="s">
        <v>216</v>
      </c>
      <c r="E447" s="25"/>
      <c r="F447" s="35"/>
      <c r="G447" s="36">
        <f t="shared" si="20"/>
        <v>0</v>
      </c>
      <c r="H447" s="7"/>
    </row>
    <row r="448" spans="1:8" customFormat="1" ht="15">
      <c r="A448" s="10"/>
      <c r="B448" s="19"/>
      <c r="C448" s="22" t="s">
        <v>14</v>
      </c>
      <c r="D448" s="25"/>
      <c r="E448" s="25"/>
      <c r="F448" s="35"/>
      <c r="G448" s="36" t="str">
        <f t="shared" si="20"/>
        <v xml:space="preserve"> </v>
      </c>
      <c r="H448" s="7"/>
    </row>
    <row r="449" spans="1:8" customFormat="1" ht="15">
      <c r="A449" s="10"/>
      <c r="B449" s="19"/>
      <c r="C449" s="22"/>
      <c r="D449" s="25"/>
      <c r="E449" s="25"/>
      <c r="F449" s="35"/>
      <c r="G449" s="36" t="str">
        <f t="shared" si="20"/>
        <v xml:space="preserve"> </v>
      </c>
      <c r="H449" s="7"/>
    </row>
    <row r="450" spans="1:8" customFormat="1" ht="15">
      <c r="A450" s="10"/>
      <c r="B450" s="39" t="s">
        <v>132</v>
      </c>
      <c r="C450" s="22" t="s">
        <v>179</v>
      </c>
      <c r="D450" s="25"/>
      <c r="E450" s="25"/>
      <c r="F450" s="35"/>
      <c r="G450" s="36" t="str">
        <f t="shared" si="20"/>
        <v xml:space="preserve"> </v>
      </c>
      <c r="H450" s="7"/>
    </row>
    <row r="451" spans="1:8" customFormat="1" ht="15">
      <c r="A451" s="10"/>
      <c r="B451" s="39"/>
      <c r="C451" s="22" t="s">
        <v>240</v>
      </c>
      <c r="D451" s="25" t="s">
        <v>216</v>
      </c>
      <c r="E451" s="25"/>
      <c r="F451" s="35"/>
      <c r="G451" s="36">
        <f t="shared" si="20"/>
        <v>0</v>
      </c>
      <c r="H451" s="7"/>
    </row>
    <row r="452" spans="1:8" customFormat="1" ht="15">
      <c r="A452" s="10"/>
      <c r="B452" s="39"/>
      <c r="C452" s="22" t="s">
        <v>241</v>
      </c>
      <c r="D452" s="25" t="s">
        <v>216</v>
      </c>
      <c r="E452" s="25"/>
      <c r="F452" s="35"/>
      <c r="G452" s="36">
        <f t="shared" si="20"/>
        <v>0</v>
      </c>
      <c r="H452" s="7"/>
    </row>
    <row r="453" spans="1:8" customFormat="1" ht="15">
      <c r="A453" s="10"/>
      <c r="B453" s="39"/>
      <c r="C453" s="22" t="s">
        <v>242</v>
      </c>
      <c r="D453" s="25" t="s">
        <v>216</v>
      </c>
      <c r="E453" s="25"/>
      <c r="F453" s="35"/>
      <c r="G453" s="36">
        <f t="shared" si="20"/>
        <v>0</v>
      </c>
      <c r="H453" s="7"/>
    </row>
    <row r="454" spans="1:8" customFormat="1" ht="15">
      <c r="A454" s="10"/>
      <c r="B454" s="39"/>
      <c r="C454" s="22" t="s">
        <v>243</v>
      </c>
      <c r="D454" s="25" t="s">
        <v>216</v>
      </c>
      <c r="E454" s="25"/>
      <c r="F454" s="35"/>
      <c r="G454" s="36">
        <f t="shared" si="20"/>
        <v>0</v>
      </c>
      <c r="H454" s="7"/>
    </row>
    <row r="455" spans="1:8" customFormat="1" ht="15">
      <c r="A455" s="10"/>
      <c r="B455" s="19"/>
      <c r="C455" s="22" t="s">
        <v>14</v>
      </c>
      <c r="D455" s="25"/>
      <c r="E455" s="25"/>
      <c r="F455" s="35"/>
      <c r="G455" s="36" t="str">
        <f t="shared" si="20"/>
        <v xml:space="preserve"> </v>
      </c>
      <c r="H455" s="7"/>
    </row>
    <row r="456" spans="1:8" customFormat="1" ht="15">
      <c r="A456" s="10"/>
      <c r="B456" s="19"/>
      <c r="C456" s="22"/>
      <c r="D456" s="25"/>
      <c r="E456" s="25"/>
      <c r="F456" s="35"/>
      <c r="G456" s="36" t="str">
        <f t="shared" si="20"/>
        <v xml:space="preserve"> </v>
      </c>
      <c r="H456" s="7"/>
    </row>
    <row r="457" spans="1:8" customFormat="1" ht="15">
      <c r="A457" s="10"/>
      <c r="B457" s="19"/>
      <c r="C457" s="22"/>
      <c r="D457" s="25"/>
      <c r="E457" s="25"/>
      <c r="F457" s="35"/>
      <c r="G457" s="36" t="str">
        <f t="shared" si="20"/>
        <v xml:space="preserve"> </v>
      </c>
      <c r="H457" s="7"/>
    </row>
    <row r="458" spans="1:8" customFormat="1" ht="15">
      <c r="A458" s="10"/>
      <c r="B458" s="39" t="s">
        <v>134</v>
      </c>
      <c r="C458" s="22" t="s">
        <v>180</v>
      </c>
      <c r="D458" s="25" t="s">
        <v>7</v>
      </c>
      <c r="E458" s="25"/>
      <c r="F458" s="35"/>
      <c r="G458" s="36">
        <f t="shared" si="20"/>
        <v>0</v>
      </c>
      <c r="H458" s="7"/>
    </row>
    <row r="459" spans="1:8" customFormat="1" ht="15">
      <c r="A459" s="10"/>
      <c r="B459" s="19"/>
      <c r="C459" s="22" t="s">
        <v>14</v>
      </c>
      <c r="D459" s="25"/>
      <c r="E459" s="25"/>
      <c r="F459" s="35"/>
      <c r="G459" s="36" t="str">
        <f t="shared" si="20"/>
        <v xml:space="preserve"> </v>
      </c>
      <c r="H459" s="7"/>
    </row>
    <row r="460" spans="1:8" customFormat="1" ht="15">
      <c r="A460" s="10"/>
      <c r="B460" s="19"/>
      <c r="C460" s="22"/>
      <c r="D460" s="25"/>
      <c r="E460" s="25"/>
      <c r="F460" s="35"/>
      <c r="G460" s="36" t="str">
        <f t="shared" si="20"/>
        <v xml:space="preserve"> </v>
      </c>
      <c r="H460" s="7"/>
    </row>
    <row r="461" spans="1:8" customFormat="1" ht="15">
      <c r="A461" s="10"/>
      <c r="B461" s="19"/>
      <c r="C461" s="22"/>
      <c r="D461" s="25"/>
      <c r="E461" s="25"/>
      <c r="F461" s="35"/>
      <c r="G461" s="36" t="str">
        <f t="shared" si="20"/>
        <v xml:space="preserve"> </v>
      </c>
      <c r="H461" s="7"/>
    </row>
    <row r="462" spans="1:8" customFormat="1" ht="15">
      <c r="A462" s="10"/>
      <c r="B462" s="39" t="s">
        <v>136</v>
      </c>
      <c r="C462" s="22" t="s">
        <v>181</v>
      </c>
      <c r="D462" s="25" t="s">
        <v>7</v>
      </c>
      <c r="E462" s="25"/>
      <c r="F462" s="35"/>
      <c r="G462" s="36">
        <f t="shared" si="20"/>
        <v>0</v>
      </c>
      <c r="H462" s="7"/>
    </row>
    <row r="463" spans="1:8" customFormat="1" ht="15">
      <c r="A463" s="10"/>
      <c r="B463" s="19"/>
      <c r="C463" s="22" t="s">
        <v>14</v>
      </c>
      <c r="D463" s="25"/>
      <c r="E463" s="25"/>
      <c r="F463" s="35"/>
      <c r="G463" s="36" t="str">
        <f t="shared" si="20"/>
        <v xml:space="preserve"> </v>
      </c>
      <c r="H463" s="7"/>
    </row>
    <row r="464" spans="1:8" customFormat="1" ht="15">
      <c r="A464" s="10"/>
      <c r="B464" s="19"/>
      <c r="C464" s="22"/>
      <c r="D464" s="25"/>
      <c r="E464" s="25"/>
      <c r="F464" s="35"/>
      <c r="G464" s="36" t="str">
        <f t="shared" si="20"/>
        <v xml:space="preserve"> </v>
      </c>
      <c r="H464" s="7"/>
    </row>
    <row r="465" spans="1:8" customFormat="1" ht="15">
      <c r="A465" s="10"/>
      <c r="B465" s="19"/>
      <c r="C465" s="22"/>
      <c r="D465" s="25"/>
      <c r="E465" s="25"/>
      <c r="F465" s="35"/>
      <c r="G465" s="36" t="str">
        <f t="shared" si="20"/>
        <v xml:space="preserve"> </v>
      </c>
      <c r="H465" s="7"/>
    </row>
    <row r="466" spans="1:8" customFormat="1" ht="15">
      <c r="A466" s="10"/>
      <c r="B466" s="39" t="s">
        <v>141</v>
      </c>
      <c r="C466" s="22" t="s">
        <v>183</v>
      </c>
      <c r="D466" s="25"/>
      <c r="E466" s="25"/>
      <c r="F466" s="35"/>
      <c r="G466" s="36" t="str">
        <f>IF(ISBLANK($D466)," ",$F466*E466)</f>
        <v xml:space="preserve"> </v>
      </c>
      <c r="H466" s="7"/>
    </row>
    <row r="467" spans="1:8" customFormat="1" ht="15">
      <c r="A467" s="10"/>
      <c r="B467" s="39" t="s">
        <v>326</v>
      </c>
      <c r="C467" s="22" t="s">
        <v>185</v>
      </c>
      <c r="D467" s="25" t="s">
        <v>206</v>
      </c>
      <c r="E467" s="25"/>
      <c r="F467" s="35"/>
      <c r="G467" s="36">
        <f>IF(ISBLANK($D467)," ",$F467*E467)</f>
        <v>0</v>
      </c>
      <c r="H467" s="7"/>
    </row>
    <row r="468" spans="1:8" customFormat="1" ht="15">
      <c r="A468" s="10"/>
      <c r="B468" s="19"/>
      <c r="C468" s="22" t="s">
        <v>14</v>
      </c>
      <c r="D468" s="25"/>
      <c r="E468" s="25"/>
      <c r="F468" s="35"/>
      <c r="G468" s="36" t="str">
        <f t="shared" si="20"/>
        <v xml:space="preserve"> </v>
      </c>
      <c r="H468" s="7"/>
    </row>
    <row r="469" spans="1:8" customFormat="1" ht="15">
      <c r="A469" s="10"/>
      <c r="B469" s="19"/>
      <c r="C469" s="22"/>
      <c r="D469" s="25"/>
      <c r="E469" s="25"/>
      <c r="F469" s="35"/>
      <c r="G469" s="36" t="str">
        <f t="shared" si="20"/>
        <v xml:space="preserve"> </v>
      </c>
      <c r="H469" s="7"/>
    </row>
    <row r="470" spans="1:8" customFormat="1" ht="15">
      <c r="A470" s="10"/>
      <c r="B470" s="19"/>
      <c r="C470" s="22"/>
      <c r="D470" s="25"/>
      <c r="E470" s="25"/>
      <c r="F470" s="35"/>
      <c r="G470" s="36" t="str">
        <f t="shared" si="20"/>
        <v xml:space="preserve"> </v>
      </c>
      <c r="H470" s="7"/>
    </row>
    <row r="471" spans="1:8" customFormat="1" ht="15">
      <c r="A471" s="10"/>
      <c r="B471" s="39" t="s">
        <v>327</v>
      </c>
      <c r="C471" s="22" t="s">
        <v>187</v>
      </c>
      <c r="D471" s="25" t="s">
        <v>206</v>
      </c>
      <c r="E471" s="25"/>
      <c r="F471" s="35"/>
      <c r="G471" s="36">
        <f t="shared" si="20"/>
        <v>0</v>
      </c>
      <c r="H471" s="7"/>
    </row>
    <row r="472" spans="1:8" customFormat="1" ht="15">
      <c r="A472" s="10"/>
      <c r="B472" s="19"/>
      <c r="C472" s="22" t="s">
        <v>14</v>
      </c>
      <c r="D472" s="25"/>
      <c r="E472" s="25"/>
      <c r="F472" s="35"/>
      <c r="G472" s="36" t="str">
        <f t="shared" si="20"/>
        <v xml:space="preserve"> </v>
      </c>
      <c r="H472" s="7"/>
    </row>
    <row r="473" spans="1:8" customFormat="1" ht="15">
      <c r="A473" s="10"/>
      <c r="B473" s="19"/>
      <c r="C473" s="22"/>
      <c r="D473" s="25"/>
      <c r="E473" s="25"/>
      <c r="F473" s="35"/>
      <c r="G473" s="36" t="str">
        <f t="shared" si="20"/>
        <v xml:space="preserve"> </v>
      </c>
      <c r="H473" s="7"/>
    </row>
    <row r="474" spans="1:8" customFormat="1" ht="15">
      <c r="A474" s="10"/>
      <c r="B474" s="19"/>
      <c r="C474" s="22"/>
      <c r="D474" s="25"/>
      <c r="E474" s="25"/>
      <c r="F474" s="35"/>
      <c r="G474" s="36" t="str">
        <f t="shared" si="20"/>
        <v xml:space="preserve"> </v>
      </c>
      <c r="H474" s="7"/>
    </row>
    <row r="475" spans="1:8" customFormat="1" ht="15">
      <c r="A475" s="10"/>
      <c r="B475" s="39" t="s">
        <v>143</v>
      </c>
      <c r="C475" s="22" t="s">
        <v>188</v>
      </c>
      <c r="D475" s="25"/>
      <c r="E475" s="25"/>
      <c r="F475" s="35"/>
      <c r="G475" s="36" t="str">
        <f t="shared" si="20"/>
        <v xml:space="preserve"> </v>
      </c>
      <c r="H475" s="7"/>
    </row>
    <row r="476" spans="1:8" customFormat="1" ht="15">
      <c r="A476" s="10"/>
      <c r="B476" s="39" t="s">
        <v>328</v>
      </c>
      <c r="C476" s="22" t="s">
        <v>189</v>
      </c>
      <c r="D476" s="25"/>
      <c r="E476" s="25"/>
      <c r="F476" s="35"/>
      <c r="G476" s="36" t="str">
        <f t="shared" si="20"/>
        <v xml:space="preserve"> </v>
      </c>
      <c r="H476" s="7"/>
    </row>
    <row r="477" spans="1:8" customFormat="1" ht="15">
      <c r="A477" s="10"/>
      <c r="B477" s="39" t="s">
        <v>329</v>
      </c>
      <c r="C477" s="22" t="s">
        <v>190</v>
      </c>
      <c r="D477" s="25" t="s">
        <v>7</v>
      </c>
      <c r="E477" s="25"/>
      <c r="F477" s="35"/>
      <c r="G477" s="36">
        <f t="shared" si="20"/>
        <v>0</v>
      </c>
      <c r="H477" s="7"/>
    </row>
    <row r="478" spans="1:8" customFormat="1" ht="15">
      <c r="A478" s="10"/>
      <c r="B478" s="19"/>
      <c r="C478" s="22" t="s">
        <v>14</v>
      </c>
      <c r="D478" s="25"/>
      <c r="E478" s="25"/>
      <c r="F478" s="35"/>
      <c r="G478" s="36" t="str">
        <f t="shared" si="20"/>
        <v xml:space="preserve"> </v>
      </c>
      <c r="H478" s="7"/>
    </row>
    <row r="479" spans="1:8" customFormat="1" ht="15">
      <c r="A479" s="10"/>
      <c r="B479" s="19"/>
      <c r="C479" s="22"/>
      <c r="D479" s="25"/>
      <c r="E479" s="25"/>
      <c r="F479" s="35"/>
      <c r="G479" s="36" t="str">
        <f t="shared" si="20"/>
        <v xml:space="preserve"> </v>
      </c>
      <c r="H479" s="7"/>
    </row>
    <row r="480" spans="1:8" customFormat="1" ht="15">
      <c r="A480" s="10"/>
      <c r="B480" s="19"/>
      <c r="C480" s="22"/>
      <c r="D480" s="25"/>
      <c r="E480" s="25"/>
      <c r="F480" s="35"/>
      <c r="G480" s="36" t="str">
        <f t="shared" si="20"/>
        <v xml:space="preserve"> </v>
      </c>
      <c r="H480" s="7"/>
    </row>
    <row r="481" spans="1:8" customFormat="1" ht="15">
      <c r="A481" s="10"/>
      <c r="B481" s="39" t="s">
        <v>330</v>
      </c>
      <c r="C481" s="22" t="s">
        <v>191</v>
      </c>
      <c r="D481" s="25" t="s">
        <v>7</v>
      </c>
      <c r="E481" s="25"/>
      <c r="F481" s="35"/>
      <c r="G481" s="36">
        <f t="shared" si="20"/>
        <v>0</v>
      </c>
      <c r="H481" s="7"/>
    </row>
    <row r="482" spans="1:8" customFormat="1" ht="15">
      <c r="A482" s="10"/>
      <c r="B482" s="19"/>
      <c r="C482" s="22" t="s">
        <v>14</v>
      </c>
      <c r="D482" s="25"/>
      <c r="E482" s="25"/>
      <c r="F482" s="35"/>
      <c r="G482" s="36" t="str">
        <f t="shared" si="20"/>
        <v xml:space="preserve"> </v>
      </c>
      <c r="H482" s="7"/>
    </row>
    <row r="483" spans="1:8" customFormat="1" ht="15">
      <c r="A483" s="10"/>
      <c r="B483" s="19"/>
      <c r="C483" s="22"/>
      <c r="D483" s="25"/>
      <c r="E483" s="25"/>
      <c r="F483" s="35"/>
      <c r="G483" s="36" t="str">
        <f t="shared" si="20"/>
        <v xml:space="preserve"> </v>
      </c>
      <c r="H483" s="7"/>
    </row>
    <row r="484" spans="1:8" customFormat="1" ht="15">
      <c r="A484" s="10"/>
      <c r="B484" s="19"/>
      <c r="C484" s="22"/>
      <c r="D484" s="25"/>
      <c r="E484" s="25"/>
      <c r="F484" s="35"/>
      <c r="G484" s="36" t="str">
        <f t="shared" si="20"/>
        <v xml:space="preserve"> </v>
      </c>
      <c r="H484" s="7"/>
    </row>
    <row r="485" spans="1:8" customFormat="1" ht="15">
      <c r="A485" s="10"/>
      <c r="B485" s="39" t="s">
        <v>331</v>
      </c>
      <c r="C485" s="22" t="s">
        <v>192</v>
      </c>
      <c r="D485" s="25" t="s">
        <v>7</v>
      </c>
      <c r="E485" s="25"/>
      <c r="F485" s="35"/>
      <c r="G485" s="36">
        <f t="shared" si="20"/>
        <v>0</v>
      </c>
      <c r="H485" s="7"/>
    </row>
    <row r="486" spans="1:8" customFormat="1" ht="15">
      <c r="A486" s="10"/>
      <c r="B486" s="19"/>
      <c r="C486" s="22" t="s">
        <v>14</v>
      </c>
      <c r="D486" s="25"/>
      <c r="E486" s="25"/>
      <c r="F486" s="35"/>
      <c r="G486" s="36" t="str">
        <f t="shared" si="20"/>
        <v xml:space="preserve"> </v>
      </c>
      <c r="H486" s="7"/>
    </row>
    <row r="487" spans="1:8" customFormat="1" ht="15">
      <c r="A487" s="10"/>
      <c r="B487" s="19"/>
      <c r="C487" s="22"/>
      <c r="D487" s="25"/>
      <c r="E487" s="25"/>
      <c r="F487" s="35"/>
      <c r="G487" s="36" t="str">
        <f t="shared" si="20"/>
        <v xml:space="preserve"> </v>
      </c>
      <c r="H487" s="7"/>
    </row>
    <row r="488" spans="1:8" customFormat="1" ht="15">
      <c r="A488" s="10"/>
      <c r="B488" s="19"/>
      <c r="C488" s="22"/>
      <c r="D488" s="25"/>
      <c r="E488" s="25"/>
      <c r="F488" s="35"/>
      <c r="G488" s="36" t="str">
        <f t="shared" si="20"/>
        <v xml:space="preserve"> </v>
      </c>
      <c r="H488" s="7"/>
    </row>
    <row r="489" spans="1:8" customFormat="1" ht="15">
      <c r="A489" s="10"/>
      <c r="B489" s="39" t="s">
        <v>332</v>
      </c>
      <c r="C489" s="22" t="s">
        <v>193</v>
      </c>
      <c r="D489" s="25" t="s">
        <v>7</v>
      </c>
      <c r="E489" s="25"/>
      <c r="F489" s="35"/>
      <c r="G489" s="36">
        <f t="shared" si="20"/>
        <v>0</v>
      </c>
      <c r="H489" s="7"/>
    </row>
    <row r="490" spans="1:8" customFormat="1" ht="15">
      <c r="A490" s="10"/>
      <c r="B490" s="19"/>
      <c r="C490" s="9"/>
      <c r="D490" s="25"/>
      <c r="E490" s="25"/>
      <c r="F490" s="35"/>
      <c r="G490" s="36" t="str">
        <f t="shared" si="20"/>
        <v xml:space="preserve"> </v>
      </c>
      <c r="H490" s="7"/>
    </row>
    <row r="491" spans="1:8" customFormat="1" ht="15">
      <c r="A491" s="10"/>
      <c r="B491" s="19"/>
      <c r="C491" s="22"/>
      <c r="D491" s="25"/>
      <c r="E491" s="25"/>
      <c r="F491" s="35"/>
      <c r="G491" s="36" t="str">
        <f t="shared" si="20"/>
        <v xml:space="preserve"> </v>
      </c>
      <c r="H491" s="7"/>
    </row>
    <row r="492" spans="1:8" customFormat="1" ht="15">
      <c r="A492" s="10"/>
      <c r="B492" s="19"/>
      <c r="C492" s="22"/>
      <c r="D492" s="25"/>
      <c r="E492" s="25"/>
      <c r="F492" s="35"/>
      <c r="G492" s="36" t="str">
        <f t="shared" si="20"/>
        <v xml:space="preserve"> </v>
      </c>
      <c r="H492" s="7"/>
    </row>
    <row r="493" spans="1:8" customFormat="1" ht="15">
      <c r="A493" s="10"/>
      <c r="B493" s="39" t="s">
        <v>333</v>
      </c>
      <c r="C493" s="22" t="s">
        <v>194</v>
      </c>
      <c r="D493" s="25"/>
      <c r="E493" s="25"/>
      <c r="F493" s="35"/>
      <c r="G493" s="36" t="str">
        <f t="shared" si="20"/>
        <v xml:space="preserve"> </v>
      </c>
      <c r="H493" s="7"/>
    </row>
    <row r="494" spans="1:8" customFormat="1" ht="15">
      <c r="A494" s="10"/>
      <c r="B494" s="19"/>
      <c r="C494" s="22" t="s">
        <v>14</v>
      </c>
      <c r="D494" s="25"/>
      <c r="E494" s="25"/>
      <c r="F494" s="35"/>
      <c r="G494" s="36" t="str">
        <f t="shared" ref="G494:G550" si="21">IF(ISBLANK($D494)," ",$F494*E494)</f>
        <v xml:space="preserve"> </v>
      </c>
      <c r="H494" s="7"/>
    </row>
    <row r="495" spans="1:8" customFormat="1" ht="15">
      <c r="A495" s="10"/>
      <c r="B495" s="39" t="s">
        <v>334</v>
      </c>
      <c r="C495" s="22" t="s">
        <v>195</v>
      </c>
      <c r="D495" s="25" t="s">
        <v>7</v>
      </c>
      <c r="E495" s="25"/>
      <c r="F495" s="35"/>
      <c r="G495" s="36">
        <f t="shared" si="21"/>
        <v>0</v>
      </c>
      <c r="H495" s="7"/>
    </row>
    <row r="496" spans="1:8" customFormat="1" ht="15">
      <c r="A496" s="10"/>
      <c r="B496" s="19"/>
      <c r="C496" s="22" t="s">
        <v>14</v>
      </c>
      <c r="D496" s="25"/>
      <c r="E496" s="25"/>
      <c r="F496" s="35"/>
      <c r="G496" s="36" t="str">
        <f t="shared" si="21"/>
        <v xml:space="preserve"> </v>
      </c>
      <c r="H496" s="7"/>
    </row>
    <row r="497" spans="1:8" customFormat="1" ht="15">
      <c r="A497" s="10"/>
      <c r="B497" s="19"/>
      <c r="C497" s="22"/>
      <c r="D497" s="25"/>
      <c r="E497" s="25"/>
      <c r="F497" s="35"/>
      <c r="G497" s="36" t="str">
        <f t="shared" si="21"/>
        <v xml:space="preserve"> </v>
      </c>
      <c r="H497" s="7"/>
    </row>
    <row r="498" spans="1:8" customFormat="1" ht="15">
      <c r="A498" s="10"/>
      <c r="B498" s="19"/>
      <c r="C498" s="22"/>
      <c r="D498" s="25"/>
      <c r="E498" s="25"/>
      <c r="F498" s="35"/>
      <c r="G498" s="36" t="str">
        <f t="shared" si="21"/>
        <v xml:space="preserve"> </v>
      </c>
      <c r="H498" s="7"/>
    </row>
    <row r="499" spans="1:8" customFormat="1" ht="15">
      <c r="A499" s="10"/>
      <c r="B499" s="39" t="s">
        <v>335</v>
      </c>
      <c r="C499" s="22" t="s">
        <v>196</v>
      </c>
      <c r="D499" s="25" t="s">
        <v>7</v>
      </c>
      <c r="E499" s="25"/>
      <c r="F499" s="35"/>
      <c r="G499" s="36">
        <f t="shared" si="21"/>
        <v>0</v>
      </c>
      <c r="H499" s="7"/>
    </row>
    <row r="500" spans="1:8" customFormat="1" ht="15">
      <c r="A500" s="10"/>
      <c r="B500" s="19"/>
      <c r="C500" s="22" t="s">
        <v>14</v>
      </c>
      <c r="D500" s="25"/>
      <c r="E500" s="25"/>
      <c r="F500" s="35"/>
      <c r="G500" s="36" t="str">
        <f t="shared" si="21"/>
        <v xml:space="preserve"> </v>
      </c>
      <c r="H500" s="7"/>
    </row>
    <row r="501" spans="1:8" customFormat="1" ht="15">
      <c r="A501" s="10"/>
      <c r="B501" s="19"/>
      <c r="C501" s="22"/>
      <c r="D501" s="25"/>
      <c r="E501" s="25"/>
      <c r="F501" s="35"/>
      <c r="G501" s="36" t="str">
        <f t="shared" si="21"/>
        <v xml:space="preserve"> </v>
      </c>
      <c r="H501" s="7"/>
    </row>
    <row r="502" spans="1:8" customFormat="1" ht="15">
      <c r="A502" s="10"/>
      <c r="B502" s="19"/>
      <c r="C502" s="22"/>
      <c r="D502" s="25"/>
      <c r="E502" s="25"/>
      <c r="F502" s="35"/>
      <c r="G502" s="36" t="str">
        <f t="shared" si="21"/>
        <v xml:space="preserve"> </v>
      </c>
      <c r="H502" s="7"/>
    </row>
    <row r="503" spans="1:8" customFormat="1" ht="15">
      <c r="A503" s="10"/>
      <c r="B503" s="39" t="s">
        <v>336</v>
      </c>
      <c r="C503" s="22" t="s">
        <v>197</v>
      </c>
      <c r="D503" s="25"/>
      <c r="E503" s="25"/>
      <c r="F503" s="35"/>
      <c r="G503" s="36" t="str">
        <f t="shared" si="21"/>
        <v xml:space="preserve"> </v>
      </c>
      <c r="H503" s="7"/>
    </row>
    <row r="504" spans="1:8" customFormat="1" ht="15">
      <c r="A504" s="10"/>
      <c r="B504" s="39" t="s">
        <v>337</v>
      </c>
      <c r="C504" s="22" t="s">
        <v>198</v>
      </c>
      <c r="D504" s="25" t="s">
        <v>7</v>
      </c>
      <c r="E504" s="25"/>
      <c r="F504" s="35"/>
      <c r="G504" s="36">
        <f t="shared" si="21"/>
        <v>0</v>
      </c>
      <c r="H504" s="7"/>
    </row>
    <row r="505" spans="1:8" customFormat="1" ht="15">
      <c r="A505" s="10"/>
      <c r="B505" s="19"/>
      <c r="C505" s="22" t="s">
        <v>14</v>
      </c>
      <c r="D505" s="25"/>
      <c r="E505" s="25"/>
      <c r="F505" s="35"/>
      <c r="G505" s="36" t="str">
        <f t="shared" si="21"/>
        <v xml:space="preserve"> </v>
      </c>
      <c r="H505" s="7"/>
    </row>
    <row r="506" spans="1:8" customFormat="1" ht="15">
      <c r="A506" s="10"/>
      <c r="B506" s="19"/>
      <c r="C506" s="22"/>
      <c r="D506" s="25"/>
      <c r="E506" s="25"/>
      <c r="F506" s="35"/>
      <c r="G506" s="36" t="str">
        <f t="shared" si="21"/>
        <v xml:space="preserve"> </v>
      </c>
      <c r="H506" s="7"/>
    </row>
    <row r="507" spans="1:8" customFormat="1" ht="15">
      <c r="A507" s="10"/>
      <c r="B507" s="19"/>
      <c r="C507" s="22"/>
      <c r="D507" s="25"/>
      <c r="E507" s="25"/>
      <c r="F507" s="35"/>
      <c r="G507" s="36" t="str">
        <f t="shared" si="21"/>
        <v xml:space="preserve"> </v>
      </c>
      <c r="H507" s="7"/>
    </row>
    <row r="508" spans="1:8" customFormat="1" ht="15">
      <c r="A508" s="10"/>
      <c r="B508" s="39" t="s">
        <v>338</v>
      </c>
      <c r="C508" s="22" t="s">
        <v>199</v>
      </c>
      <c r="D508" s="25" t="s">
        <v>7</v>
      </c>
      <c r="E508" s="25"/>
      <c r="F508" s="35"/>
      <c r="G508" s="36">
        <f t="shared" si="21"/>
        <v>0</v>
      </c>
      <c r="H508" s="7"/>
    </row>
    <row r="509" spans="1:8" customFormat="1" ht="15">
      <c r="A509" s="10"/>
      <c r="B509" s="19"/>
      <c r="C509" s="22" t="s">
        <v>14</v>
      </c>
      <c r="D509" s="25"/>
      <c r="E509" s="25"/>
      <c r="F509" s="35"/>
      <c r="G509" s="36" t="str">
        <f t="shared" si="21"/>
        <v xml:space="preserve"> </v>
      </c>
      <c r="H509" s="7"/>
    </row>
    <row r="510" spans="1:8" customFormat="1" ht="15">
      <c r="A510" s="10"/>
      <c r="B510" s="19"/>
      <c r="C510" s="22"/>
      <c r="D510" s="25"/>
      <c r="E510" s="25"/>
      <c r="F510" s="35"/>
      <c r="G510" s="36" t="str">
        <f t="shared" si="21"/>
        <v xml:space="preserve"> </v>
      </c>
      <c r="H510" s="7"/>
    </row>
    <row r="511" spans="1:8" customFormat="1" ht="15">
      <c r="A511" s="10"/>
      <c r="B511" s="19"/>
      <c r="C511" s="22"/>
      <c r="D511" s="25"/>
      <c r="E511" s="25"/>
      <c r="F511" s="35"/>
      <c r="G511" s="36" t="str">
        <f t="shared" si="21"/>
        <v xml:space="preserve"> </v>
      </c>
      <c r="H511" s="7"/>
    </row>
    <row r="512" spans="1:8" customFormat="1" ht="15">
      <c r="A512" s="10"/>
      <c r="B512" s="39" t="s">
        <v>145</v>
      </c>
      <c r="C512" s="22" t="s">
        <v>200</v>
      </c>
      <c r="D512" s="25"/>
      <c r="E512" s="25"/>
      <c r="F512" s="35"/>
      <c r="G512" s="36" t="str">
        <f t="shared" si="21"/>
        <v xml:space="preserve"> </v>
      </c>
      <c r="H512" s="7"/>
    </row>
    <row r="513" spans="1:8" customFormat="1" ht="15">
      <c r="A513" s="10"/>
      <c r="B513" s="39" t="s">
        <v>147</v>
      </c>
      <c r="C513" s="22" t="s">
        <v>201</v>
      </c>
      <c r="D513" s="25" t="s">
        <v>216</v>
      </c>
      <c r="E513" s="25"/>
      <c r="F513" s="35"/>
      <c r="G513" s="36">
        <f t="shared" si="21"/>
        <v>0</v>
      </c>
      <c r="H513" s="7"/>
    </row>
    <row r="514" spans="1:8" customFormat="1" ht="15">
      <c r="A514" s="10"/>
      <c r="B514" s="19"/>
      <c r="C514" s="22" t="s">
        <v>14</v>
      </c>
      <c r="D514" s="25"/>
      <c r="E514" s="25"/>
      <c r="F514" s="35"/>
      <c r="G514" s="36" t="str">
        <f t="shared" si="21"/>
        <v xml:space="preserve"> </v>
      </c>
      <c r="H514" s="7"/>
    </row>
    <row r="515" spans="1:8" customFormat="1" ht="15">
      <c r="A515" s="10"/>
      <c r="B515" s="19"/>
      <c r="C515" s="22"/>
      <c r="D515" s="25"/>
      <c r="E515" s="25"/>
      <c r="F515" s="35"/>
      <c r="G515" s="36" t="str">
        <f t="shared" si="21"/>
        <v xml:space="preserve"> </v>
      </c>
      <c r="H515" s="7"/>
    </row>
    <row r="516" spans="1:8" customFormat="1" ht="15">
      <c r="A516" s="10"/>
      <c r="B516" s="19"/>
      <c r="C516" s="22"/>
      <c r="D516" s="25"/>
      <c r="E516" s="25"/>
      <c r="F516" s="35"/>
      <c r="G516" s="36" t="str">
        <f t="shared" si="21"/>
        <v xml:space="preserve"> </v>
      </c>
      <c r="H516" s="7"/>
    </row>
    <row r="517" spans="1:8" customFormat="1" ht="15">
      <c r="A517" s="10"/>
      <c r="B517" s="39" t="s">
        <v>168</v>
      </c>
      <c r="C517" s="22" t="s">
        <v>202</v>
      </c>
      <c r="D517" s="25"/>
      <c r="E517" s="25"/>
      <c r="F517" s="35"/>
      <c r="G517" s="36" t="str">
        <f t="shared" si="21"/>
        <v xml:space="preserve"> </v>
      </c>
      <c r="H517" s="7"/>
    </row>
    <row r="518" spans="1:8" customFormat="1" ht="15">
      <c r="A518" s="10"/>
      <c r="B518" s="39" t="s">
        <v>170</v>
      </c>
      <c r="C518" s="22" t="s">
        <v>203</v>
      </c>
      <c r="D518" s="25" t="s">
        <v>206</v>
      </c>
      <c r="E518" s="25"/>
      <c r="F518" s="35"/>
      <c r="G518" s="36">
        <f t="shared" si="21"/>
        <v>0</v>
      </c>
      <c r="H518" s="7"/>
    </row>
    <row r="519" spans="1:8" customFormat="1" ht="15">
      <c r="A519" s="10"/>
      <c r="B519" s="19"/>
      <c r="C519" s="22" t="s">
        <v>14</v>
      </c>
      <c r="D519" s="25"/>
      <c r="E519" s="25"/>
      <c r="F519" s="35"/>
      <c r="G519" s="36" t="str">
        <f t="shared" si="21"/>
        <v xml:space="preserve"> </v>
      </c>
      <c r="H519" s="7"/>
    </row>
    <row r="520" spans="1:8" customFormat="1" ht="15">
      <c r="A520" s="10"/>
      <c r="B520" s="19"/>
      <c r="C520" s="22"/>
      <c r="D520" s="25"/>
      <c r="E520" s="25"/>
      <c r="F520" s="35"/>
      <c r="G520" s="36" t="str">
        <f t="shared" si="21"/>
        <v xml:space="preserve"> </v>
      </c>
      <c r="H520" s="7"/>
    </row>
    <row r="521" spans="1:8" customFormat="1" ht="15">
      <c r="A521" s="10"/>
      <c r="B521" s="19"/>
      <c r="C521" s="22"/>
      <c r="D521" s="25"/>
      <c r="E521" s="25"/>
      <c r="F521" s="35"/>
      <c r="G521" s="36" t="str">
        <f t="shared" si="21"/>
        <v xml:space="preserve"> </v>
      </c>
      <c r="H521" s="7"/>
    </row>
    <row r="522" spans="1:8" customFormat="1" ht="15">
      <c r="A522" s="10"/>
      <c r="B522" s="39" t="s">
        <v>172</v>
      </c>
      <c r="C522" s="22" t="s">
        <v>204</v>
      </c>
      <c r="D522" s="25" t="s">
        <v>206</v>
      </c>
      <c r="E522" s="25"/>
      <c r="F522" s="35"/>
      <c r="G522" s="36">
        <f t="shared" si="21"/>
        <v>0</v>
      </c>
      <c r="H522" s="7"/>
    </row>
    <row r="523" spans="1:8" customFormat="1" ht="15">
      <c r="A523" s="10"/>
      <c r="B523" s="19"/>
      <c r="C523" s="22" t="s">
        <v>14</v>
      </c>
      <c r="D523" s="25"/>
      <c r="E523" s="25"/>
      <c r="F523" s="35"/>
      <c r="G523" s="36" t="str">
        <f t="shared" si="21"/>
        <v xml:space="preserve"> </v>
      </c>
      <c r="H523" s="7"/>
    </row>
    <row r="524" spans="1:8" customFormat="1" ht="15">
      <c r="A524" s="10"/>
      <c r="B524" s="19"/>
      <c r="C524" s="22"/>
      <c r="D524" s="25"/>
      <c r="E524" s="25"/>
      <c r="F524" s="35"/>
      <c r="G524" s="36" t="str">
        <f t="shared" si="21"/>
        <v xml:space="preserve"> </v>
      </c>
      <c r="H524" s="7"/>
    </row>
    <row r="525" spans="1:8" customFormat="1" ht="15">
      <c r="A525" s="10"/>
      <c r="B525" s="19"/>
      <c r="C525" s="22"/>
      <c r="D525" s="25"/>
      <c r="E525" s="25"/>
      <c r="F525" s="35"/>
      <c r="G525" s="36" t="str">
        <f t="shared" si="21"/>
        <v xml:space="preserve"> </v>
      </c>
      <c r="H525" s="7"/>
    </row>
    <row r="526" spans="1:8" customFormat="1" ht="15">
      <c r="A526" s="10"/>
      <c r="B526" s="39" t="s">
        <v>176</v>
      </c>
      <c r="C526" s="22" t="s">
        <v>205</v>
      </c>
      <c r="D526" s="25" t="s">
        <v>7</v>
      </c>
      <c r="E526" s="25"/>
      <c r="F526" s="35"/>
      <c r="G526" s="36">
        <f t="shared" si="21"/>
        <v>0</v>
      </c>
      <c r="H526" s="7"/>
    </row>
    <row r="527" spans="1:8" customFormat="1" ht="15">
      <c r="A527" s="10"/>
      <c r="B527" s="19"/>
      <c r="C527" s="22" t="s">
        <v>14</v>
      </c>
      <c r="D527" s="25"/>
      <c r="E527" s="25"/>
      <c r="F527" s="35"/>
      <c r="G527" s="36" t="str">
        <f t="shared" si="21"/>
        <v xml:space="preserve"> </v>
      </c>
      <c r="H527" s="7"/>
    </row>
    <row r="528" spans="1:8" customFormat="1" ht="15">
      <c r="A528" s="10"/>
      <c r="B528" s="19"/>
      <c r="C528" s="22"/>
      <c r="D528" s="25"/>
      <c r="E528" s="25"/>
      <c r="F528" s="35"/>
      <c r="G528" s="36"/>
      <c r="H528" s="7"/>
    </row>
    <row r="529" spans="1:8" customFormat="1" ht="15">
      <c r="A529" s="10"/>
      <c r="B529" s="19"/>
      <c r="C529" s="22"/>
      <c r="D529" s="25"/>
      <c r="E529" s="25"/>
      <c r="F529" s="35"/>
      <c r="G529" s="36"/>
      <c r="H529" s="7"/>
    </row>
    <row r="530" spans="1:8" customFormat="1" ht="15">
      <c r="A530" s="10"/>
      <c r="B530" s="39" t="s">
        <v>182</v>
      </c>
      <c r="C530" s="22" t="s">
        <v>339</v>
      </c>
      <c r="D530" s="25"/>
      <c r="E530" s="25"/>
      <c r="F530" s="35"/>
      <c r="G530" s="36"/>
      <c r="H530" s="7"/>
    </row>
    <row r="531" spans="1:8" customFormat="1" ht="15">
      <c r="A531" s="10"/>
      <c r="B531" s="39" t="s">
        <v>184</v>
      </c>
      <c r="C531" s="22" t="s">
        <v>339</v>
      </c>
      <c r="D531" s="25" t="s">
        <v>206</v>
      </c>
      <c r="E531" s="25"/>
      <c r="F531" s="35"/>
      <c r="G531" s="36">
        <f t="shared" ref="G531" si="22">IF(ISBLANK($D531)," ",$F531*E531)</f>
        <v>0</v>
      </c>
      <c r="H531" s="7"/>
    </row>
    <row r="532" spans="1:8" customFormat="1" ht="15">
      <c r="A532" s="10"/>
      <c r="B532" s="39"/>
      <c r="C532" s="22" t="s">
        <v>343</v>
      </c>
      <c r="D532" s="25" t="s">
        <v>206</v>
      </c>
      <c r="E532" s="25"/>
      <c r="F532" s="35"/>
      <c r="G532" s="36"/>
      <c r="H532" s="7"/>
    </row>
    <row r="533" spans="1:8" customFormat="1" ht="15">
      <c r="A533" s="10"/>
      <c r="B533" s="39"/>
      <c r="C533" s="22"/>
      <c r="D533" s="25"/>
      <c r="E533" s="25"/>
      <c r="F533" s="35"/>
      <c r="G533" s="36"/>
      <c r="H533" s="7"/>
    </row>
    <row r="534" spans="1:8" customFormat="1" ht="15">
      <c r="A534" s="10"/>
      <c r="B534" s="39" t="s">
        <v>186</v>
      </c>
      <c r="C534" s="22" t="s">
        <v>340</v>
      </c>
      <c r="D534" s="25" t="s">
        <v>206</v>
      </c>
      <c r="E534" s="25"/>
      <c r="F534" s="35"/>
      <c r="G534" s="36">
        <f t="shared" ref="G534" si="23">IF(ISBLANK($D534)," ",$F534*E534)</f>
        <v>0</v>
      </c>
      <c r="H534" s="7"/>
    </row>
    <row r="535" spans="1:8" customFormat="1" ht="15">
      <c r="A535" s="10"/>
      <c r="B535" s="19"/>
      <c r="C535" s="22"/>
      <c r="D535" s="25"/>
      <c r="E535" s="25"/>
      <c r="F535" s="35"/>
      <c r="G535" s="36"/>
      <c r="H535" s="7"/>
    </row>
    <row r="536" spans="1:8" customFormat="1" ht="15">
      <c r="A536" s="10"/>
      <c r="B536" s="19"/>
      <c r="C536" s="22"/>
      <c r="D536" s="25"/>
      <c r="E536" s="25"/>
      <c r="F536" s="35"/>
      <c r="G536" s="36"/>
      <c r="H536" s="7"/>
    </row>
    <row r="537" spans="1:8" customFormat="1" ht="15">
      <c r="A537" s="10"/>
      <c r="B537" s="39" t="s">
        <v>186</v>
      </c>
      <c r="C537" s="22" t="s">
        <v>341</v>
      </c>
      <c r="D537" s="25" t="s">
        <v>206</v>
      </c>
      <c r="E537" s="25"/>
      <c r="F537" s="35"/>
      <c r="G537" s="36">
        <f t="shared" ref="G537" si="24">IF(ISBLANK($D537)," ",$F537*E537)</f>
        <v>0</v>
      </c>
      <c r="H537" s="7"/>
    </row>
    <row r="538" spans="1:8" customFormat="1" ht="15">
      <c r="A538" s="10"/>
      <c r="B538" s="19"/>
      <c r="C538" s="22"/>
      <c r="D538" s="25"/>
      <c r="E538" s="25"/>
      <c r="F538" s="35"/>
      <c r="G538" s="36"/>
      <c r="H538" s="7"/>
    </row>
    <row r="539" spans="1:8" customFormat="1" ht="15">
      <c r="A539" s="10"/>
      <c r="B539" s="19"/>
      <c r="C539" s="22"/>
      <c r="D539" s="25"/>
      <c r="E539" s="25"/>
      <c r="F539" s="35"/>
      <c r="G539" s="36"/>
      <c r="H539" s="7"/>
    </row>
    <row r="540" spans="1:8" customFormat="1" ht="15">
      <c r="A540" s="10"/>
      <c r="B540" s="39" t="s">
        <v>342</v>
      </c>
      <c r="C540" s="22" t="s">
        <v>344</v>
      </c>
      <c r="D540" s="25" t="s">
        <v>206</v>
      </c>
      <c r="E540" s="25"/>
      <c r="F540" s="35"/>
      <c r="G540" s="36">
        <f t="shared" ref="G540" si="25">IF(ISBLANK($D540)," ",$F540*E540)</f>
        <v>0</v>
      </c>
      <c r="H540" s="7"/>
    </row>
    <row r="541" spans="1:8" customFormat="1" ht="15">
      <c r="A541" s="10"/>
      <c r="B541" s="39" t="s">
        <v>345</v>
      </c>
      <c r="C541" s="22" t="s">
        <v>346</v>
      </c>
      <c r="D541" s="25" t="s">
        <v>207</v>
      </c>
      <c r="E541" s="25"/>
      <c r="F541" s="35"/>
      <c r="G541" s="36"/>
      <c r="H541" s="7"/>
    </row>
    <row r="542" spans="1:8" customFormat="1" ht="15">
      <c r="A542" s="10"/>
      <c r="B542" s="19"/>
      <c r="C542" s="22" t="s">
        <v>14</v>
      </c>
      <c r="D542" s="25"/>
      <c r="E542" s="25"/>
      <c r="F542" s="35"/>
      <c r="G542" s="36"/>
      <c r="H542" s="7"/>
    </row>
    <row r="543" spans="1:8" customFormat="1" ht="15">
      <c r="A543" s="10"/>
      <c r="B543" s="19"/>
      <c r="C543" s="22"/>
      <c r="D543" s="25"/>
      <c r="E543" s="25"/>
      <c r="F543" s="35"/>
      <c r="G543" s="36"/>
      <c r="H543" s="7"/>
    </row>
    <row r="544" spans="1:8" customFormat="1" ht="15">
      <c r="A544" s="10"/>
      <c r="B544" s="19"/>
      <c r="C544" s="9"/>
      <c r="D544" s="25"/>
      <c r="E544" s="25"/>
      <c r="F544" s="35"/>
      <c r="G544" s="36"/>
      <c r="H544" s="7"/>
    </row>
    <row r="545" spans="1:8" customFormat="1" ht="15">
      <c r="A545" s="10"/>
      <c r="B545" s="39" t="s">
        <v>348</v>
      </c>
      <c r="C545" s="22" t="s">
        <v>347</v>
      </c>
      <c r="D545" s="25" t="s">
        <v>207</v>
      </c>
      <c r="E545" s="25"/>
      <c r="F545" s="35"/>
      <c r="G545" s="36"/>
      <c r="H545" s="7"/>
    </row>
    <row r="546" spans="1:8" customFormat="1" ht="15">
      <c r="A546" s="10"/>
      <c r="B546" s="39"/>
      <c r="C546" s="22"/>
      <c r="D546" s="25"/>
      <c r="E546" s="25"/>
      <c r="F546" s="35"/>
      <c r="G546" s="36"/>
      <c r="H546" s="7"/>
    </row>
    <row r="547" spans="1:8" customFormat="1" ht="15">
      <c r="A547" s="10"/>
      <c r="B547" s="39"/>
      <c r="C547" s="22"/>
      <c r="D547" s="25"/>
      <c r="E547" s="25"/>
      <c r="F547" s="35"/>
      <c r="G547" s="36"/>
      <c r="H547" s="7"/>
    </row>
    <row r="548" spans="1:8" customFormat="1" ht="15">
      <c r="A548" s="10"/>
      <c r="B548" s="39" t="s">
        <v>348</v>
      </c>
      <c r="C548" s="22" t="s">
        <v>349</v>
      </c>
      <c r="D548" s="25" t="s">
        <v>207</v>
      </c>
      <c r="E548" s="25"/>
      <c r="F548" s="35"/>
      <c r="G548" s="36"/>
      <c r="H548" s="7"/>
    </row>
    <row r="549" spans="1:8" customFormat="1" ht="15">
      <c r="A549" s="10"/>
      <c r="B549" s="19"/>
      <c r="C549" s="22"/>
      <c r="D549" s="25"/>
      <c r="E549" s="25"/>
      <c r="F549" s="35"/>
      <c r="G549" s="36"/>
      <c r="H549" s="7"/>
    </row>
    <row r="550" spans="1:8" customFormat="1" ht="15">
      <c r="A550" s="10"/>
      <c r="B550" s="19"/>
      <c r="C550" s="22"/>
      <c r="D550" s="25"/>
      <c r="E550" s="25"/>
      <c r="F550" s="35"/>
      <c r="G550" s="36" t="str">
        <f t="shared" si="21"/>
        <v xml:space="preserve"> </v>
      </c>
      <c r="H550" s="7"/>
    </row>
    <row r="551" spans="1:8" ht="14.25" thickBot="1">
      <c r="B551" s="11"/>
      <c r="C551" s="20"/>
      <c r="D551" s="21"/>
      <c r="E551" s="12"/>
      <c r="F551" s="37"/>
      <c r="G551" s="16" t="str">
        <f t="shared" ref="G551" si="26">IF(ISBLANK($D551)," ",$F551*E551)</f>
        <v xml:space="preserve"> </v>
      </c>
    </row>
    <row r="552" spans="1:8" customFormat="1" ht="15.75" thickBot="1">
      <c r="A552" s="10"/>
      <c r="B552" s="7"/>
      <c r="C552" s="9"/>
      <c r="D552" s="7"/>
      <c r="E552" s="7"/>
      <c r="F552" s="33"/>
      <c r="G552" s="30"/>
      <c r="H552" s="7"/>
    </row>
    <row r="553" spans="1:8" customFormat="1" ht="15" customHeight="1">
      <c r="A553" s="10"/>
      <c r="B553" s="7"/>
      <c r="C553" s="13"/>
      <c r="D553" s="26" t="str">
        <f ca="1">"Total du "&amp;$B$7&amp;" : "&amp;$C$7&amp;", tranche ferme (en €HT)"</f>
        <v>Total du LOT N°07 : CVCPb, tranche ferme (en €HT)</v>
      </c>
      <c r="E553" s="42">
        <f>SUM(G12:G551)</f>
        <v>0</v>
      </c>
      <c r="F553" s="43"/>
      <c r="G553" s="44"/>
      <c r="H553" s="7"/>
    </row>
    <row r="554" spans="1:8" customFormat="1" ht="15" customHeight="1">
      <c r="A554" s="10"/>
      <c r="B554" s="7"/>
      <c r="C554" s="14" t="s">
        <v>11</v>
      </c>
      <c r="D554" s="27">
        <v>0.2</v>
      </c>
      <c r="E554" s="45" t="e">
        <f>IF(#REF!="Oui",E553*D554,SUMPRODUCT(#REF!,#REF!))</f>
        <v>#REF!</v>
      </c>
      <c r="F554" s="46"/>
      <c r="G554" s="47"/>
      <c r="H554" s="7"/>
    </row>
    <row r="555" spans="1:8" customFormat="1" ht="15" customHeight="1" thickBot="1">
      <c r="A555" s="10"/>
      <c r="B555" s="7"/>
      <c r="C555" s="15"/>
      <c r="D555" s="28" t="str">
        <f ca="1">"Total du "&amp;$B$7&amp;" : "&amp;$C$7&amp;", tranche ferme (en €TTC)"</f>
        <v>Total du LOT N°07 : CVCPb, tranche ferme (en €TTC)</v>
      </c>
      <c r="E555" s="48" t="e">
        <f>E553+E554</f>
        <v>#REF!</v>
      </c>
      <c r="F555" s="49"/>
      <c r="G555" s="50"/>
      <c r="H555" s="7"/>
    </row>
  </sheetData>
  <mergeCells count="13">
    <mergeCell ref="G9:G10"/>
    <mergeCell ref="E553:G553"/>
    <mergeCell ref="E554:G554"/>
    <mergeCell ref="E555:G555"/>
    <mergeCell ref="B2:B3"/>
    <mergeCell ref="C2:C3"/>
    <mergeCell ref="E6:F6"/>
    <mergeCell ref="D7:F7"/>
    <mergeCell ref="B9:B10"/>
    <mergeCell ref="C9:C10"/>
    <mergeCell ref="D9:D10"/>
    <mergeCell ref="E9:E10"/>
    <mergeCell ref="F9:F10"/>
  </mergeCells>
  <conditionalFormatting sqref="B490 D490:F490 B491:F541 B542:B548 D542:F548 B549:F551 B12:F489">
    <cfRule type="expression" dxfId="12" priority="3">
      <formula>OR(LEN($B12)=1,LEN($B12)=2)</formula>
    </cfRule>
    <cfRule type="expression" dxfId="11" priority="5">
      <formula>OR(LEN($B12)=4,LEN($B12)=5)</formula>
    </cfRule>
  </conditionalFormatting>
  <conditionalFormatting sqref="D490:G490 B491:G541 D542:G548 B549:G551 B490 B542:B548 B13:G489">
    <cfRule type="expression" dxfId="10" priority="7">
      <formula>OR(LEN($B13)=6,LEN($B13)=7)</formula>
    </cfRule>
  </conditionalFormatting>
  <conditionalFormatting sqref="C2:C5">
    <cfRule type="expression" dxfId="9" priority="1">
      <formula>#REF!="Non"</formula>
    </cfRule>
  </conditionalFormatting>
  <conditionalFormatting sqref="C491:C543 C545:C551 C13:C489">
    <cfRule type="containsText" dxfId="8" priority="8" operator="containsText" text="Localisation">
      <formula>NOT(ISERROR(SEARCH("Localisation",C13)))</formula>
    </cfRule>
  </conditionalFormatting>
  <conditionalFormatting sqref="C542 C545:C548">
    <cfRule type="expression" dxfId="7" priority="13">
      <formula>OR(LEN($B490)=1,LEN($B490)=2)</formula>
    </cfRule>
    <cfRule type="expression" dxfId="6" priority="14">
      <formula>OR(LEN($B490)=4,LEN($B490)=5)</formula>
    </cfRule>
    <cfRule type="expression" dxfId="5" priority="20">
      <formula>OR(LEN($B490)=6,LEN($B490)=7)</formula>
    </cfRule>
  </conditionalFormatting>
  <conditionalFormatting sqref="C543">
    <cfRule type="expression" dxfId="4" priority="25">
      <formula>OR(LEN($B492)=1,LEN($B492)=2)</formula>
    </cfRule>
    <cfRule type="expression" dxfId="3" priority="26">
      <formula>OR(LEN($B492)=4,LEN($B492)=5)</formula>
    </cfRule>
    <cfRule type="expression" dxfId="2" priority="28">
      <formula>OR(LEN($B492)=6,LEN($B492)=7)</formula>
    </cfRule>
  </conditionalFormatting>
  <conditionalFormatting sqref="G12:G551">
    <cfRule type="expression" dxfId="1" priority="4">
      <formula>OR(LEN($B12)=1,LEN($B12)=2)</formula>
    </cfRule>
    <cfRule type="expression" dxfId="0" priority="6">
      <formula>OR(LEN($B12)=4,LEN($B12)=5)</formula>
    </cfRule>
  </conditionalFormatting>
  <dataValidations disablePrompts="1" count="1">
    <dataValidation type="list" allowBlank="1" showInputMessage="1" showErrorMessage="1" sqref="D554" xr:uid="{552D7668-4A5A-41EC-BAE5-9546397315C5}">
      <mc:AlternateContent xmlns:x12ac="http://schemas.microsoft.com/office/spreadsheetml/2011/1/ac" xmlns:mc="http://schemas.openxmlformats.org/markup-compatibility/2006">
        <mc:Choice Requires="x12ac">
          <x12ac:list>"5,5%",10%,20%,VAR.</x12ac:list>
        </mc:Choice>
        <mc:Fallback>
          <formula1>"5,5%,10%,20%,VAR."</formula1>
        </mc:Fallback>
      </mc:AlternateContent>
    </dataValidation>
  </dataValidations>
  <printOptions horizontalCentered="1"/>
  <pageMargins left="0.6692913385826772" right="0.6692913385826772" top="0.78740157480314965" bottom="0.78740157480314965" header="0.31496062992125984" footer="0.31496062992125984"/>
  <pageSetup paperSize="9" scale="70" orientation="portrait" horizontalDpi="300" verticalDpi="300" r:id="rId1"/>
  <headerFooter>
    <oddFooter>&amp;C&amp;A&amp;RPage 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241f47-cb40-4c8c-b1d6-673c160dea0b">
      <Terms xmlns="http://schemas.microsoft.com/office/infopath/2007/PartnerControls"/>
    </lcf76f155ced4ddcb4097134ff3c332f>
    <TaxCatchAll xmlns="41386d07-a824-49f8-9910-65e60a85701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6A89E8AE659C4EB4ECD94D221292F9" ma:contentTypeVersion="18" ma:contentTypeDescription="Crée un document." ma:contentTypeScope="" ma:versionID="ac5fae1ca82aa8e254d6667413cb4734">
  <xsd:schema xmlns:xsd="http://www.w3.org/2001/XMLSchema" xmlns:xs="http://www.w3.org/2001/XMLSchema" xmlns:p="http://schemas.microsoft.com/office/2006/metadata/properties" xmlns:ns2="bc241f47-cb40-4c8c-b1d6-673c160dea0b" xmlns:ns3="41386d07-a824-49f8-9910-65e60a857012" targetNamespace="http://schemas.microsoft.com/office/2006/metadata/properties" ma:root="true" ma:fieldsID="f3a82da787391f9bb4ac9f9546ee3a1b" ns2:_="" ns3:_="">
    <xsd:import namespace="bc241f47-cb40-4c8c-b1d6-673c160dea0b"/>
    <xsd:import namespace="41386d07-a824-49f8-9910-65e60a8570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41f47-cb40-4c8c-b1d6-673c160dea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005dc3c4-90f5-4798-89c3-4ea5d5b35b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386d07-a824-49f8-9910-65e60a85701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be6870b-0b2b-417a-83a9-73efba46abda}" ma:internalName="TaxCatchAll" ma:showField="CatchAllData" ma:web="41386d07-a824-49f8-9910-65e60a8570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764FEDE-5507-49B6-BBE4-AF70BF0D7983}">
  <ds:schemaRefs>
    <ds:schemaRef ds:uri="http://schemas.microsoft.com/office/2006/metadata/properties"/>
    <ds:schemaRef ds:uri="http://schemas.microsoft.com/office/infopath/2007/PartnerControls"/>
    <ds:schemaRef ds:uri="bc241f47-cb40-4c8c-b1d6-673c160dea0b"/>
    <ds:schemaRef ds:uri="41386d07-a824-49f8-9910-65e60a857012"/>
  </ds:schemaRefs>
</ds:datastoreItem>
</file>

<file path=customXml/itemProps2.xml><?xml version="1.0" encoding="utf-8"?>
<ds:datastoreItem xmlns:ds="http://schemas.openxmlformats.org/officeDocument/2006/customXml" ds:itemID="{C73C8A99-7E21-40DD-A08E-86226F6BCF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A70CBD-8C08-404C-A77C-F369C11A62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241f47-cb40-4c8c-b1d6-673c160dea0b"/>
    <ds:schemaRef ds:uri="41386d07-a824-49f8-9910-65e60a8570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N°07 - CVCPb</vt:lpstr>
      <vt:lpstr>'LOT N°07 - CVCPb'!Zone_d_impression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Axel VALERE</dc:creator>
  <cp:keywords/>
  <dc:description/>
  <cp:lastModifiedBy>Perathipan KRISHNABALAM</cp:lastModifiedBy>
  <cp:revision/>
  <dcterms:created xsi:type="dcterms:W3CDTF">2011-11-16T17:48:09Z</dcterms:created>
  <dcterms:modified xsi:type="dcterms:W3CDTF">2026-01-20T09:08:21Z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0x010100E76A89E8AE659C4EB4ECD94D221292F9</vt:lpwstr>
  </property>
  <property fmtid="{D5CDD505-2E9C-101B-9397-08002B2CF9AE}" pid="3" name="MediaServiceImageTags">
    <vt:lpwstr/>
  </property>
</Properties>
</file>